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yccsu-my.sharepoint.com/personal/bigelow_ccsu_edu/Documents/Desktop/SUOAF/Salaries/"/>
    </mc:Choice>
  </mc:AlternateContent>
  <xr:revisionPtr revIDLastSave="0" documentId="8_{8956A1C4-6747-446D-96F7-9BCCE2D611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ummary" sheetId="8" r:id="rId1"/>
    <sheet name="Pivot" sheetId="7" state="hidden" r:id="rId2"/>
    <sheet name="Titles" sheetId="6" state="hidden" r:id="rId3"/>
    <sheet name="Data" sheetId="2" state="hidden" r:id="rId4"/>
    <sheet name="Crosswalk" sheetId="4" state="hidden" r:id="rId5"/>
    <sheet name="Original" sheetId="1" state="hidden" r:id="rId6"/>
  </sheets>
  <definedNames>
    <definedName name="_xlnm._FilterDatabase" localSheetId="3" hidden="1">Data!$A$2:$S$856</definedName>
    <definedName name="_xlnm._FilterDatabase" localSheetId="5" hidden="1">Original!$A$2:$Q$981</definedName>
    <definedName name="_xlnm.Print_Area" localSheetId="0">Summary!$A$1:$U$42</definedName>
  </definedNames>
  <calcPr calcId="191029"/>
  <pivotCaches>
    <pivotCache cacheId="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4" i="8" l="1"/>
  <c r="T14" i="8" s="1"/>
  <c r="R14" i="8"/>
  <c r="O14" i="8"/>
  <c r="P14" i="8" s="1"/>
  <c r="N14" i="8"/>
  <c r="K14" i="8"/>
  <c r="L14" i="8" s="1"/>
  <c r="J14" i="8"/>
  <c r="G14" i="8"/>
  <c r="H14" i="8" s="1"/>
  <c r="F14" i="8"/>
  <c r="D14" i="8"/>
  <c r="C14" i="8"/>
  <c r="B14" i="8"/>
  <c r="P759" i="2"/>
  <c r="O759" i="2"/>
  <c r="P624" i="2"/>
  <c r="O624" i="2"/>
  <c r="R389" i="2" l="1"/>
  <c r="R207" i="2"/>
  <c r="R103" i="2"/>
  <c r="R673" i="2"/>
  <c r="R882" i="2"/>
  <c r="R416" i="2"/>
  <c r="R549" i="2"/>
  <c r="R190" i="2"/>
  <c r="R566" i="2"/>
  <c r="R670" i="2"/>
  <c r="R606" i="2"/>
  <c r="R662" i="2"/>
  <c r="R258" i="2"/>
  <c r="R375" i="2"/>
  <c r="R310" i="2"/>
  <c r="R463" i="2"/>
  <c r="R162" i="2"/>
  <c r="R321" i="2"/>
  <c r="R66" i="2"/>
  <c r="R631" i="2"/>
  <c r="R396" i="2"/>
  <c r="R582" i="2"/>
  <c r="R883" i="2"/>
  <c r="R707" i="2"/>
  <c r="R354" i="2"/>
  <c r="R461" i="2"/>
  <c r="R884" i="2"/>
  <c r="R286" i="2"/>
  <c r="R773" i="2"/>
  <c r="R535" i="2"/>
  <c r="R364" i="2"/>
  <c r="R368" i="2"/>
  <c r="R621" i="2"/>
  <c r="R445" i="2"/>
  <c r="R820" i="2"/>
  <c r="R420" i="2"/>
  <c r="R488" i="2"/>
  <c r="R131" i="2"/>
  <c r="R790" i="2"/>
  <c r="R7" i="2"/>
  <c r="R287" i="2"/>
  <c r="R424" i="2"/>
  <c r="R885" i="2"/>
  <c r="R402" i="2"/>
  <c r="R661" i="2"/>
  <c r="R633" i="2"/>
  <c r="R138" i="2"/>
  <c r="R98" i="2"/>
  <c r="R296" i="2"/>
  <c r="R111" i="2"/>
  <c r="R322" i="2"/>
  <c r="R161" i="2"/>
  <c r="R886" i="2"/>
  <c r="R271" i="2"/>
  <c r="R580" i="2"/>
  <c r="R191" i="2"/>
  <c r="R274" i="2"/>
  <c r="R497" i="2"/>
  <c r="R373" i="2"/>
  <c r="R335" i="2"/>
  <c r="R415" i="2"/>
  <c r="R298" i="2"/>
  <c r="R8" i="2"/>
  <c r="R887" i="2"/>
  <c r="R181" i="2"/>
  <c r="R204" i="2"/>
  <c r="R129" i="2"/>
  <c r="R746" i="2"/>
  <c r="R315" i="2"/>
  <c r="R75" i="2"/>
  <c r="R433" i="2"/>
  <c r="R888" i="2"/>
  <c r="R818" i="2"/>
  <c r="R791" i="2"/>
  <c r="R44" i="2"/>
  <c r="R319" i="2"/>
  <c r="R28" i="2"/>
  <c r="R405" i="2"/>
  <c r="R337" i="2"/>
  <c r="R43" i="2"/>
  <c r="R611" i="2"/>
  <c r="R597" i="2"/>
  <c r="R491" i="2"/>
  <c r="R785" i="2"/>
  <c r="R780" i="2"/>
  <c r="R578" i="2"/>
  <c r="R63" i="2"/>
  <c r="R889" i="2"/>
  <c r="R890" i="2"/>
  <c r="R227" i="2"/>
  <c r="R622" i="2"/>
  <c r="R238" i="2"/>
  <c r="R493" i="2"/>
  <c r="R150" i="2"/>
  <c r="R551" i="2"/>
  <c r="R598" i="2"/>
  <c r="R634" i="2"/>
  <c r="R223" i="2"/>
  <c r="R635" i="2"/>
  <c r="R891" i="2"/>
  <c r="R682" i="2"/>
  <c r="R784" i="2"/>
  <c r="R326" i="2"/>
  <c r="R815" i="2"/>
  <c r="R808" i="2"/>
  <c r="R426" i="2"/>
  <c r="R516" i="2"/>
  <c r="R495" i="2"/>
  <c r="R421" i="2"/>
  <c r="R736" i="2"/>
  <c r="R9" i="2"/>
  <c r="R892" i="2"/>
  <c r="R657" i="2"/>
  <c r="R130" i="2"/>
  <c r="R893" i="2"/>
  <c r="R798" i="2"/>
  <c r="R734" i="2"/>
  <c r="R894" i="2"/>
  <c r="R826" i="2"/>
  <c r="R209" i="2"/>
  <c r="R406" i="2"/>
  <c r="R786" i="2"/>
  <c r="R339" i="2"/>
  <c r="R697" i="2"/>
  <c r="R735" i="2"/>
  <c r="R259" i="2"/>
  <c r="R766" i="2"/>
  <c r="R698" i="2"/>
  <c r="R359" i="2"/>
  <c r="R895" i="2"/>
  <c r="R588" i="2"/>
  <c r="R787" i="2"/>
  <c r="R165" i="2"/>
  <c r="R47" i="2"/>
  <c r="R896" i="2"/>
  <c r="R870" i="2"/>
  <c r="R262" i="2"/>
  <c r="R145" i="2"/>
  <c r="R492" i="2"/>
  <c r="R478" i="2"/>
  <c r="R360" i="2"/>
  <c r="R316" i="2"/>
  <c r="R428" i="2"/>
  <c r="R222" i="2"/>
  <c r="R732" i="2"/>
  <c r="R749" i="2"/>
  <c r="R703" i="2"/>
  <c r="R40" i="2"/>
  <c r="R897" i="2"/>
  <c r="R376" i="2"/>
  <c r="R243" i="2"/>
  <c r="R105" i="2"/>
  <c r="R399" i="2"/>
  <c r="R793" i="2"/>
  <c r="R27" i="2"/>
  <c r="R898" i="2"/>
  <c r="R677" i="2"/>
  <c r="R899" i="2"/>
  <c r="R900" i="2"/>
  <c r="R318" i="2"/>
  <c r="R574" i="2"/>
  <c r="R430" i="2"/>
  <c r="R241" i="2"/>
  <c r="R346" i="2"/>
  <c r="R762" i="2"/>
  <c r="R398" i="2"/>
  <c r="R774" i="2"/>
  <c r="R457" i="2"/>
  <c r="R299" i="2"/>
  <c r="R101" i="2"/>
  <c r="R605" i="2"/>
  <c r="R76" i="2"/>
  <c r="R380" i="2"/>
  <c r="R397" i="2"/>
  <c r="R901" i="2"/>
  <c r="R407" i="2"/>
  <c r="R234" i="2"/>
  <c r="R120" i="2"/>
  <c r="R754" i="2"/>
  <c r="R758" i="2"/>
  <c r="R623" i="2"/>
  <c r="R902" i="2"/>
  <c r="R903" i="2"/>
  <c r="R671" i="2"/>
  <c r="R99" i="2"/>
  <c r="R717" i="2"/>
  <c r="R434" i="2"/>
  <c r="R148" i="2"/>
  <c r="R250" i="2"/>
  <c r="R710" i="2"/>
  <c r="R471" i="2"/>
  <c r="R91" i="2"/>
  <c r="R814" i="2"/>
  <c r="R275" i="2"/>
  <c r="R305" i="2"/>
  <c r="R425" i="2"/>
  <c r="R867" i="2"/>
  <c r="R809" i="2"/>
  <c r="R244" i="2"/>
  <c r="R877" i="2"/>
  <c r="R855" i="2"/>
  <c r="R797" i="2"/>
  <c r="R904" i="2"/>
  <c r="R348" i="2"/>
  <c r="R595" i="2"/>
  <c r="R672" i="2"/>
  <c r="R446" i="2"/>
  <c r="R307" i="2"/>
  <c r="R95" i="2"/>
  <c r="R905" i="2"/>
  <c r="R325" i="2"/>
  <c r="R854" i="2"/>
  <c r="R837" i="2"/>
  <c r="R58" i="2"/>
  <c r="R390" i="2"/>
  <c r="R501" i="2"/>
  <c r="R906" i="2"/>
  <c r="R462" i="2"/>
  <c r="R432" i="2"/>
  <c r="R666" i="2"/>
  <c r="R134" i="2"/>
  <c r="R676" i="2"/>
  <c r="R907" i="2"/>
  <c r="R538" i="2"/>
  <c r="R849" i="2"/>
  <c r="R118" i="2"/>
  <c r="R908" i="2"/>
  <c r="R709" i="2"/>
  <c r="R614" i="2"/>
  <c r="R93" i="2"/>
  <c r="R848" i="2"/>
  <c r="R827" i="2"/>
  <c r="R125" i="2"/>
  <c r="R490" i="2"/>
  <c r="R723" i="2"/>
  <c r="R909" i="2"/>
  <c r="R309" i="2"/>
  <c r="R765" i="2"/>
  <c r="R705" i="2"/>
  <c r="R153" i="2"/>
  <c r="R910" i="2"/>
  <c r="R755" i="2"/>
  <c r="R911" i="2"/>
  <c r="R280" i="2"/>
  <c r="R912" i="2"/>
  <c r="R913" i="2"/>
  <c r="R914" i="2"/>
  <c r="R312" i="2"/>
  <c r="R915" i="2"/>
  <c r="R276" i="2"/>
  <c r="R479" i="2"/>
  <c r="R916" i="2"/>
  <c r="R17" i="2"/>
  <c r="R146" i="2"/>
  <c r="R324" i="2"/>
  <c r="R779" i="2"/>
  <c r="R240" i="2"/>
  <c r="R565" i="2"/>
  <c r="R506" i="2"/>
  <c r="R230" i="2"/>
  <c r="R459" i="2"/>
  <c r="R656" i="2"/>
  <c r="R654" i="2"/>
  <c r="R451" i="2"/>
  <c r="R636" i="2"/>
  <c r="R917" i="2"/>
  <c r="R283" i="2"/>
  <c r="R306" i="2"/>
  <c r="R467" i="2"/>
  <c r="R685" i="2"/>
  <c r="R199" i="2"/>
  <c r="R737" i="2"/>
  <c r="R572" i="2"/>
  <c r="R648" i="2"/>
  <c r="R687" i="2"/>
  <c r="R334" i="2"/>
  <c r="R285" i="2"/>
  <c r="R237" i="2"/>
  <c r="R731" i="2"/>
  <c r="R552" i="2"/>
  <c r="R377" i="2"/>
  <c r="R329" i="2"/>
  <c r="R59" i="2"/>
  <c r="R278" i="2"/>
  <c r="R675" i="2"/>
  <c r="R509" i="2"/>
  <c r="R366" i="2"/>
  <c r="R559" i="2"/>
  <c r="R637" i="2"/>
  <c r="R521" i="2"/>
  <c r="R536" i="2"/>
  <c r="R135" i="2"/>
  <c r="R750" i="2"/>
  <c r="R86" i="2"/>
  <c r="R918" i="2"/>
  <c r="R835" i="2"/>
  <c r="R48" i="2"/>
  <c r="R667" i="2"/>
  <c r="R290" i="2"/>
  <c r="R553" i="2"/>
  <c r="R742" i="2"/>
  <c r="R218" i="2"/>
  <c r="R245" i="2"/>
  <c r="R615" i="2"/>
  <c r="R763" i="2"/>
  <c r="R919" i="2"/>
  <c r="R121" i="2"/>
  <c r="R920" i="2"/>
  <c r="R351" i="2"/>
  <c r="R311" i="2"/>
  <c r="R603" i="2"/>
  <c r="R663" i="2"/>
  <c r="R643" i="2"/>
  <c r="R624" i="2"/>
  <c r="R97" i="2"/>
  <c r="R225" i="2"/>
  <c r="R226" i="2"/>
  <c r="R213" i="2"/>
  <c r="R846" i="2"/>
  <c r="R233" i="2"/>
  <c r="R921" i="2"/>
  <c r="R64" i="2"/>
  <c r="R408" i="2"/>
  <c r="R454" i="2"/>
  <c r="R252" i="2"/>
  <c r="R144" i="2"/>
  <c r="R6" i="2"/>
  <c r="R126" i="2"/>
  <c r="R752" i="2"/>
  <c r="R518" i="2"/>
  <c r="R313" i="2"/>
  <c r="R11" i="2"/>
  <c r="R868" i="2"/>
  <c r="R87" i="2"/>
  <c r="R794" i="2"/>
  <c r="R560" i="2"/>
  <c r="R922" i="2"/>
  <c r="R728" i="2"/>
  <c r="R923" i="2"/>
  <c r="R795" i="2"/>
  <c r="R579" i="2"/>
  <c r="R727" i="2"/>
  <c r="R544" i="2"/>
  <c r="R842" i="2"/>
  <c r="R743" i="2"/>
  <c r="R166" i="2"/>
  <c r="R195" i="2"/>
  <c r="R647" i="2"/>
  <c r="R68" i="2"/>
  <c r="R220" i="2"/>
  <c r="R347" i="2"/>
  <c r="R828" i="2"/>
  <c r="R20" i="2"/>
  <c r="R435" i="2"/>
  <c r="R51" i="2"/>
  <c r="R873" i="2"/>
  <c r="R545" i="2"/>
  <c r="R381" i="2"/>
  <c r="R639" i="2"/>
  <c r="R253" i="2"/>
  <c r="R472" i="2"/>
  <c r="R924" i="2"/>
  <c r="R788" i="2"/>
  <c r="R751" i="2"/>
  <c r="R925" i="2"/>
  <c r="R556" i="2"/>
  <c r="R77" i="2"/>
  <c r="R489" i="2"/>
  <c r="R926" i="2"/>
  <c r="R447" i="2"/>
  <c r="R927" i="2"/>
  <c r="R844" i="2"/>
  <c r="R436" i="2"/>
  <c r="R586" i="2"/>
  <c r="R928" i="2"/>
  <c r="R10" i="2"/>
  <c r="R613" i="2"/>
  <c r="R929" i="2"/>
  <c r="R792" i="2"/>
  <c r="R930" i="2"/>
  <c r="R931" i="2"/>
  <c r="R680" i="2"/>
  <c r="R540" i="2"/>
  <c r="R625" i="2"/>
  <c r="R830" i="2"/>
  <c r="R608" i="2"/>
  <c r="R192" i="2"/>
  <c r="R96" i="2"/>
  <c r="R712" i="2"/>
  <c r="R29" i="2"/>
  <c r="R932" i="2"/>
  <c r="R933" i="2"/>
  <c r="R367" i="2"/>
  <c r="R649" i="2"/>
  <c r="R541" i="2"/>
  <c r="R163" i="2"/>
  <c r="R733" i="2"/>
  <c r="R69" i="2"/>
  <c r="R12" i="2"/>
  <c r="R812" i="2"/>
  <c r="R139" i="2"/>
  <c r="R829" i="2"/>
  <c r="R414" i="2"/>
  <c r="R267" i="2"/>
  <c r="R194" i="2"/>
  <c r="R934" i="2"/>
  <c r="R935" i="2"/>
  <c r="R41" i="2"/>
  <c r="R464" i="2"/>
  <c r="R838" i="2"/>
  <c r="R713" i="2"/>
  <c r="R789" i="2"/>
  <c r="R31" i="2"/>
  <c r="R89" i="2"/>
  <c r="R610" i="2"/>
  <c r="R78" i="2"/>
  <c r="R724" i="2"/>
  <c r="R330" i="2"/>
  <c r="R626" i="2"/>
  <c r="R292" i="2"/>
  <c r="R810" i="2"/>
  <c r="R547" i="2"/>
  <c r="R24" i="2"/>
  <c r="R558" i="2"/>
  <c r="R617" i="2"/>
  <c r="R331" i="2"/>
  <c r="R117" i="2"/>
  <c r="R770" i="2"/>
  <c r="R357" i="2"/>
  <c r="R781" i="2"/>
  <c r="R172" i="2"/>
  <c r="R936" i="2"/>
  <c r="R585" i="2"/>
  <c r="R816" i="2"/>
  <c r="R627" i="2"/>
  <c r="R71" i="2"/>
  <c r="R542" i="2"/>
  <c r="R474" i="2"/>
  <c r="R272" i="2"/>
  <c r="R813" i="2"/>
  <c r="R281" i="2"/>
  <c r="R546" i="2"/>
  <c r="R403" i="2"/>
  <c r="R496" i="2"/>
  <c r="R832" i="2"/>
  <c r="R167" i="2"/>
  <c r="R937" i="2"/>
  <c r="R843" i="2"/>
  <c r="R722" i="2"/>
  <c r="R803" i="2"/>
  <c r="R34" i="2"/>
  <c r="R254" i="2"/>
  <c r="R480" i="2"/>
  <c r="R263" i="2"/>
  <c r="R219" i="2"/>
  <c r="R484" i="2"/>
  <c r="R759" i="2"/>
  <c r="R352" i="2"/>
  <c r="R711" i="2"/>
  <c r="R537" i="2"/>
  <c r="R641" i="2"/>
  <c r="R475" i="2"/>
  <c r="R201" i="2"/>
  <c r="R511" i="2"/>
  <c r="R689" i="2"/>
  <c r="R642" i="2"/>
  <c r="R288" i="2"/>
  <c r="R590" i="2"/>
  <c r="R208" i="2"/>
  <c r="R300" i="2"/>
  <c r="R365" i="2"/>
  <c r="R678" i="2"/>
  <c r="R938" i="2"/>
  <c r="R164" i="2"/>
  <c r="R482" i="2"/>
  <c r="R939" i="2"/>
  <c r="R73" i="2"/>
  <c r="R690" i="2"/>
  <c r="R940" i="2"/>
  <c r="R571" i="2"/>
  <c r="R188" i="2"/>
  <c r="R52" i="2"/>
  <c r="R941" i="2"/>
  <c r="R169" i="2"/>
  <c r="R142" i="2"/>
  <c r="R372" i="2"/>
  <c r="R293" i="2"/>
  <c r="R942" i="2"/>
  <c r="R561" i="2"/>
  <c r="R853" i="2"/>
  <c r="R819" i="2"/>
  <c r="R100" i="2"/>
  <c r="R517" i="2"/>
  <c r="R224" i="2"/>
  <c r="R655" i="2"/>
  <c r="R202" i="2"/>
  <c r="R836" i="2"/>
  <c r="R562" i="2"/>
  <c r="R61" i="2"/>
  <c r="R783" i="2"/>
  <c r="R35" i="2"/>
  <c r="R943" i="2"/>
  <c r="R251" i="2"/>
  <c r="R60" i="2"/>
  <c r="R944" i="2"/>
  <c r="R355" i="2"/>
  <c r="R504" i="2"/>
  <c r="R264" i="2"/>
  <c r="R301" i="2"/>
  <c r="R945" i="2"/>
  <c r="R573" i="2"/>
  <c r="R4" i="2"/>
  <c r="R715" i="2"/>
  <c r="R946" i="2"/>
  <c r="R638" i="2"/>
  <c r="R448" i="2"/>
  <c r="R777" i="2"/>
  <c r="R74" i="2"/>
  <c r="R612" i="2"/>
  <c r="R349" i="2"/>
  <c r="R745" i="2"/>
  <c r="R235" i="2"/>
  <c r="R947" i="2"/>
  <c r="R369" i="2"/>
  <c r="R418" i="2"/>
  <c r="R295" i="2"/>
  <c r="R170" i="2"/>
  <c r="R62" i="2"/>
  <c r="R831" i="2"/>
  <c r="R323" i="2"/>
  <c r="R49" i="2"/>
  <c r="R394" i="2"/>
  <c r="R618" i="2"/>
  <c r="R85" i="2"/>
  <c r="R154" i="2"/>
  <c r="R550" i="2"/>
  <c r="R591" i="2"/>
  <c r="R113" i="2"/>
  <c r="R427" i="2"/>
  <c r="R157" i="2"/>
  <c r="R747" i="2"/>
  <c r="R53" i="2"/>
  <c r="R340" i="2"/>
  <c r="R260" i="2"/>
  <c r="R284" i="2"/>
  <c r="R36" i="2"/>
  <c r="R400" i="2"/>
  <c r="R691" i="2"/>
  <c r="R651" i="2"/>
  <c r="R596" i="2"/>
  <c r="R247" i="2"/>
  <c r="R704" i="2"/>
  <c r="R174" i="2"/>
  <c r="R116" i="2"/>
  <c r="R821" i="2"/>
  <c r="R268" i="2"/>
  <c r="R841" i="2"/>
  <c r="R143" i="2"/>
  <c r="R466" i="2"/>
  <c r="R248" i="2"/>
  <c r="R772" i="2"/>
  <c r="R650" i="2"/>
  <c r="R42" i="2"/>
  <c r="R692" i="2"/>
  <c r="R699" i="2"/>
  <c r="R19" i="2"/>
  <c r="R658" i="2"/>
  <c r="R177" i="2"/>
  <c r="R317" i="2"/>
  <c r="R3" i="2"/>
  <c r="R557" i="2"/>
  <c r="R948" i="2"/>
  <c r="R782" i="2"/>
  <c r="R228" i="2"/>
  <c r="R738" i="2"/>
  <c r="R140" i="2"/>
  <c r="R411" i="2"/>
  <c r="R543" i="2"/>
  <c r="R55" i="2"/>
  <c r="R949" i="2"/>
  <c r="R107" i="2"/>
  <c r="R289" i="2"/>
  <c r="R620" i="2"/>
  <c r="R522" i="2"/>
  <c r="R575" i="2"/>
  <c r="R644" i="2"/>
  <c r="R664" i="2"/>
  <c r="R239" i="2"/>
  <c r="R94" i="2"/>
  <c r="R700" i="2"/>
  <c r="R16" i="2"/>
  <c r="R249" i="2"/>
  <c r="R485" i="2"/>
  <c r="R127" i="2"/>
  <c r="R176" i="2"/>
  <c r="R512" i="2"/>
  <c r="R147" i="2"/>
  <c r="R303" i="2"/>
  <c r="R563" i="2"/>
  <c r="R279" i="2"/>
  <c r="R178" i="2"/>
  <c r="R548" i="2"/>
  <c r="R950" i="2"/>
  <c r="R951" i="2"/>
  <c r="R640" i="2"/>
  <c r="R952" i="2"/>
  <c r="R628" i="2"/>
  <c r="R688" i="2"/>
  <c r="R200" i="2"/>
  <c r="R314" i="2"/>
  <c r="R505" i="2"/>
  <c r="R221" i="2"/>
  <c r="R159" i="2"/>
  <c r="R953" i="2"/>
  <c r="R652" i="2"/>
  <c r="R954" i="2"/>
  <c r="R180" i="2"/>
  <c r="R158" i="2"/>
  <c r="R431" i="2"/>
  <c r="R720" i="2"/>
  <c r="R669" i="2"/>
  <c r="R122" i="2"/>
  <c r="R955" i="2"/>
  <c r="R265" i="2"/>
  <c r="R840" i="2"/>
  <c r="R14" i="2"/>
  <c r="R409" i="2"/>
  <c r="R353" i="2"/>
  <c r="R956" i="2"/>
  <c r="R469" i="2"/>
  <c r="R391" i="2"/>
  <c r="R581" i="2"/>
  <c r="R567" i="2"/>
  <c r="R499" i="2"/>
  <c r="R957" i="2"/>
  <c r="R214" i="2"/>
  <c r="R379" i="2"/>
  <c r="R404" i="2"/>
  <c r="R382" i="2"/>
  <c r="R487" i="2"/>
  <c r="R958" i="2"/>
  <c r="R771" i="2"/>
  <c r="R568" i="2"/>
  <c r="R350" i="2"/>
  <c r="R332" i="2"/>
  <c r="R136" i="2"/>
  <c r="R92" i="2"/>
  <c r="R665" i="2"/>
  <c r="R833" i="2"/>
  <c r="R155" i="2"/>
  <c r="R25" i="2"/>
  <c r="R756" i="2"/>
  <c r="R476" i="2"/>
  <c r="R708" i="2"/>
  <c r="R378" i="2"/>
  <c r="R23" i="2"/>
  <c r="R498" i="2"/>
  <c r="R80" i="2"/>
  <c r="R210" i="2"/>
  <c r="R483" i="2"/>
  <c r="R528" i="2"/>
  <c r="R470" i="2"/>
  <c r="R356" i="2"/>
  <c r="R338" i="2"/>
  <c r="R959" i="2"/>
  <c r="R171" i="2"/>
  <c r="R401" i="2"/>
  <c r="R583" i="2"/>
  <c r="R211" i="2"/>
  <c r="R960" i="2"/>
  <c r="R834" i="2"/>
  <c r="R132" i="2"/>
  <c r="R175" i="2"/>
  <c r="R683" i="2"/>
  <c r="R186" i="2"/>
  <c r="R72" i="2"/>
  <c r="R577" i="2"/>
  <c r="R18" i="2"/>
  <c r="R345" i="2"/>
  <c r="R255" i="2"/>
  <c r="R555" i="2"/>
  <c r="R88" i="2"/>
  <c r="R273" i="2"/>
  <c r="R753" i="2"/>
  <c r="R961" i="2"/>
  <c r="R822" i="2"/>
  <c r="R645" i="2"/>
  <c r="R395" i="2"/>
  <c r="R570" i="2"/>
  <c r="R56" i="2"/>
  <c r="R778" i="2"/>
  <c r="R693" i="2"/>
  <c r="R694" i="2"/>
  <c r="R124" i="2"/>
  <c r="R856" i="2"/>
  <c r="R320" i="2"/>
  <c r="R775" i="2"/>
  <c r="R67" i="2"/>
  <c r="R156" i="2"/>
  <c r="R534" i="2"/>
  <c r="R392" i="2"/>
  <c r="R507" i="2"/>
  <c r="R524" i="2"/>
  <c r="R179" i="2"/>
  <c r="R481" i="2"/>
  <c r="R962" i="2"/>
  <c r="R525" i="2"/>
  <c r="R410" i="2"/>
  <c r="R37" i="2"/>
  <c r="R850" i="2"/>
  <c r="R232" i="2"/>
  <c r="R65" i="2"/>
  <c r="R160" i="2"/>
  <c r="R963" i="2"/>
  <c r="R133" i="2"/>
  <c r="R825" i="2"/>
  <c r="R740" i="2"/>
  <c r="R714" i="2"/>
  <c r="R422" i="2"/>
  <c r="R423" i="2"/>
  <c r="R212" i="2"/>
  <c r="R79" i="2"/>
  <c r="R744" i="2"/>
  <c r="R137" i="2"/>
  <c r="R468" i="2"/>
  <c r="R845" i="2"/>
  <c r="R757" i="2"/>
  <c r="R767" i="2"/>
  <c r="R730" i="2"/>
  <c r="R486" i="2"/>
  <c r="R964" i="2"/>
  <c r="R965" i="2"/>
  <c r="R584" i="2"/>
  <c r="R804" i="2"/>
  <c r="R269" i="2"/>
  <c r="R811" i="2"/>
  <c r="R508" i="2"/>
  <c r="R966" i="2"/>
  <c r="R668" i="2"/>
  <c r="R13" i="2"/>
  <c r="R297" i="2"/>
  <c r="R805" i="2"/>
  <c r="R246" i="2"/>
  <c r="R333" i="2"/>
  <c r="R721" i="2"/>
  <c r="R440" i="2"/>
  <c r="R674" i="2"/>
  <c r="R444" i="2"/>
  <c r="R452" i="2"/>
  <c r="R523" i="2"/>
  <c r="R851" i="2"/>
  <c r="R110" i="2"/>
  <c r="R494" i="2"/>
  <c r="R336" i="2"/>
  <c r="R760" i="2"/>
  <c r="R215" i="2"/>
  <c r="R361" i="2"/>
  <c r="R363" i="2"/>
  <c r="R128" i="2"/>
  <c r="R500" i="2"/>
  <c r="R800" i="2"/>
  <c r="R701" i="2"/>
  <c r="R967" i="2"/>
  <c r="R123" i="2"/>
  <c r="R876" i="2"/>
  <c r="R81" i="2"/>
  <c r="R449" i="2"/>
  <c r="R419" i="2"/>
  <c r="R871" i="2"/>
  <c r="R370" i="2"/>
  <c r="R769" i="2"/>
  <c r="R477" i="2"/>
  <c r="R82" i="2"/>
  <c r="R968" i="2"/>
  <c r="R526" i="2"/>
  <c r="R748" i="2"/>
  <c r="R807" i="2"/>
  <c r="R32" i="2"/>
  <c r="R607" i="2"/>
  <c r="R969" i="2"/>
  <c r="R646" i="2"/>
  <c r="R530" i="2"/>
  <c r="R455" i="2"/>
  <c r="R686" i="2"/>
  <c r="R45" i="2"/>
  <c r="R328" i="2"/>
  <c r="R513" i="2"/>
  <c r="R393" i="2"/>
  <c r="R739" i="2"/>
  <c r="R533" i="2"/>
  <c r="R231" i="2"/>
  <c r="R604" i="2"/>
  <c r="R970" i="2"/>
  <c r="R216" i="2"/>
  <c r="R441" i="2"/>
  <c r="R726" i="2"/>
  <c r="R83" i="2"/>
  <c r="R115" i="2"/>
  <c r="R277" i="2"/>
  <c r="R50" i="2"/>
  <c r="R196" i="2"/>
  <c r="R33" i="2"/>
  <c r="R84" i="2"/>
  <c r="R971" i="2"/>
  <c r="R519" i="2"/>
  <c r="R38" i="2"/>
  <c r="R383" i="2"/>
  <c r="R806" i="2"/>
  <c r="R527" i="2"/>
  <c r="R182" i="2"/>
  <c r="R302" i="2"/>
  <c r="R70" i="2"/>
  <c r="R114" i="2"/>
  <c r="R514" i="2"/>
  <c r="R460" i="2"/>
  <c r="R679" i="2"/>
  <c r="R344" i="2"/>
  <c r="R599" i="2"/>
  <c r="R972" i="2"/>
  <c r="R973" i="2"/>
  <c r="R616" i="2"/>
  <c r="R587" i="2"/>
  <c r="R974" i="2"/>
  <c r="R327" i="2"/>
  <c r="R197" i="2"/>
  <c r="R21" i="2"/>
  <c r="R630" i="2"/>
  <c r="R198" i="2"/>
  <c r="R764" i="2"/>
  <c r="R437" i="2"/>
  <c r="R256" i="2"/>
  <c r="R453" i="2"/>
  <c r="R741" i="2"/>
  <c r="R975" i="2"/>
  <c r="R976" i="2"/>
  <c r="R185" i="2"/>
  <c r="R718" i="2"/>
  <c r="R594" i="2"/>
  <c r="R823" i="2"/>
  <c r="R609" i="2"/>
  <c r="R294" i="2"/>
  <c r="R874" i="2"/>
  <c r="R977" i="2"/>
  <c r="R236" i="2"/>
  <c r="R529" i="2"/>
  <c r="R869" i="2"/>
  <c r="R282" i="2"/>
  <c r="R564" i="2"/>
  <c r="R839" i="2"/>
  <c r="R719" i="2"/>
  <c r="R796" i="2"/>
  <c r="R589" i="2"/>
  <c r="R189" i="2"/>
  <c r="R173" i="2"/>
  <c r="R702" i="2"/>
  <c r="R109" i="2"/>
  <c r="R458" i="2"/>
  <c r="R108" i="2"/>
  <c r="R342" i="2"/>
  <c r="R456" i="2"/>
  <c r="R801" i="2"/>
  <c r="R554" i="2"/>
  <c r="R629" i="2"/>
  <c r="R341" i="2"/>
  <c r="R978" i="2"/>
  <c r="R119" i="2"/>
  <c r="R729" i="2"/>
  <c r="R847" i="2"/>
  <c r="R979" i="2"/>
  <c r="R152" i="2"/>
  <c r="R15" i="2"/>
  <c r="R46" i="2"/>
  <c r="R443" i="2"/>
  <c r="R768" i="2"/>
  <c r="R659" i="2"/>
  <c r="R438" i="2"/>
  <c r="R358" i="2"/>
  <c r="R57" i="2"/>
  <c r="R799" i="2"/>
  <c r="R706" i="2"/>
  <c r="R104" i="2"/>
  <c r="R684" i="2"/>
  <c r="R417" i="2"/>
  <c r="R384" i="2"/>
  <c r="R619" i="2"/>
  <c r="R429" i="2"/>
  <c r="R980" i="2"/>
  <c r="R515" i="2"/>
  <c r="R388" i="2"/>
  <c r="R39" i="2"/>
  <c r="R600" i="2"/>
  <c r="R205" i="2"/>
  <c r="R981" i="2"/>
  <c r="R982" i="2"/>
  <c r="R90" i="2"/>
  <c r="R632" i="2"/>
  <c r="R983" i="2"/>
  <c r="R362" i="2"/>
  <c r="R824" i="2"/>
  <c r="R510" i="2"/>
  <c r="R412" i="2"/>
  <c r="R242" i="2"/>
  <c r="R473" i="2"/>
  <c r="R183" i="2"/>
  <c r="R465" i="2"/>
  <c r="R54" i="2"/>
  <c r="R385" i="2"/>
  <c r="R22" i="2"/>
  <c r="R257" i="2"/>
  <c r="R601" i="2"/>
  <c r="R695" i="2"/>
  <c r="R817" i="2"/>
  <c r="R660" i="2"/>
  <c r="R304" i="2"/>
  <c r="R602" i="2"/>
  <c r="R5" i="2"/>
  <c r="R30" i="2"/>
  <c r="R386" i="2"/>
  <c r="R984" i="2"/>
  <c r="R442" i="2"/>
  <c r="R985" i="2"/>
  <c r="R532" i="2"/>
  <c r="R653" i="2"/>
  <c r="R986" i="2"/>
  <c r="R193" i="2"/>
  <c r="R187" i="2"/>
  <c r="R371" i="2"/>
  <c r="R184" i="2"/>
  <c r="R987" i="2"/>
  <c r="R291" i="2"/>
  <c r="R203" i="2"/>
  <c r="R413" i="2"/>
  <c r="R102" i="2"/>
  <c r="R374" i="2"/>
  <c r="R988" i="2"/>
  <c r="R168" i="2"/>
  <c r="R576" i="2"/>
  <c r="R989" i="2"/>
  <c r="R439" i="2"/>
  <c r="R725" i="2"/>
  <c r="R266" i="2"/>
  <c r="R852" i="2"/>
  <c r="R990" i="2"/>
  <c r="R539" i="2"/>
  <c r="R261" i="2"/>
  <c r="R569" i="2"/>
  <c r="R502" i="2"/>
  <c r="R26" i="2"/>
  <c r="R270" i="2"/>
  <c r="R387" i="2"/>
  <c r="R151" i="2"/>
  <c r="R991" i="2"/>
  <c r="R992" i="2"/>
  <c r="R716" i="2"/>
  <c r="R993" i="2"/>
  <c r="R112" i="2"/>
  <c r="R994" i="2"/>
  <c r="R149" i="2"/>
  <c r="R696" i="2"/>
  <c r="R531" i="2"/>
  <c r="R503" i="2"/>
  <c r="R217" i="2"/>
  <c r="R681" i="2"/>
  <c r="R776" i="2"/>
  <c r="R802" i="2"/>
  <c r="R872" i="2"/>
  <c r="R761" i="2"/>
  <c r="R995" i="2"/>
  <c r="R592" i="2"/>
  <c r="R141" i="2"/>
  <c r="R520" i="2"/>
  <c r="R593" i="2"/>
  <c r="R308" i="2"/>
  <c r="R450" i="2"/>
  <c r="R106" i="2"/>
  <c r="R229" i="2"/>
  <c r="R206" i="2"/>
  <c r="R343" i="2"/>
  <c r="R875" i="2"/>
</calcChain>
</file>

<file path=xl/sharedStrings.xml><?xml version="1.0" encoding="utf-8"?>
<sst xmlns="http://schemas.openxmlformats.org/spreadsheetml/2006/main" count="22492" uniqueCount="3028">
  <si>
    <t>CCSU_EE_ROSTER_WITH_TITLE</t>
  </si>
  <si>
    <t xml:space="preserve"> 979</t>
  </si>
  <si>
    <t>ID</t>
  </si>
  <si>
    <t>Empl Rcd#</t>
  </si>
  <si>
    <t>Eff Date</t>
  </si>
  <si>
    <t>Sequence</t>
  </si>
  <si>
    <t>Name</t>
  </si>
  <si>
    <t>Indicator</t>
  </si>
  <si>
    <t>DeptID</t>
  </si>
  <si>
    <t>Job Code</t>
  </si>
  <si>
    <t>Job Cd Descr</t>
  </si>
  <si>
    <t>Location Descr</t>
  </si>
  <si>
    <t>Status</t>
  </si>
  <si>
    <t>Union Code</t>
  </si>
  <si>
    <t>Title</t>
  </si>
  <si>
    <t>FTE</t>
  </si>
  <si>
    <t>Annual Rt</t>
  </si>
  <si>
    <t>Comp Rate</t>
  </si>
  <si>
    <t>Comp Freq</t>
  </si>
  <si>
    <t>640491</t>
  </si>
  <si>
    <t>Weir,Lloyd</t>
  </si>
  <si>
    <t>P</t>
  </si>
  <si>
    <t>BOR85500</t>
  </si>
  <si>
    <t>7919S2</t>
  </si>
  <si>
    <t>SUAdmin4</t>
  </si>
  <si>
    <t>Information Technology</t>
  </si>
  <si>
    <t>A</t>
  </si>
  <si>
    <t>22</t>
  </si>
  <si>
    <t>TechSupportEngineer/Admin4</t>
  </si>
  <si>
    <t>BCT</t>
  </si>
  <si>
    <t>079981</t>
  </si>
  <si>
    <t>Chamble,Jessica Lynne</t>
  </si>
  <si>
    <t>BOR84000</t>
  </si>
  <si>
    <t>7918S1</t>
  </si>
  <si>
    <t>SUAdmin3</t>
  </si>
  <si>
    <t>Learning Center</t>
  </si>
  <si>
    <t>Program Coordinator</t>
  </si>
  <si>
    <t>553128</t>
  </si>
  <si>
    <t>Laude,Julie A.</t>
  </si>
  <si>
    <t>7917S2</t>
  </si>
  <si>
    <t>SUAdmin2</t>
  </si>
  <si>
    <t>Purchasing</t>
  </si>
  <si>
    <t>Procurement Specialist</t>
  </si>
  <si>
    <t>064912</t>
  </si>
  <si>
    <t>O'Leary,Allison J.</t>
  </si>
  <si>
    <t>BOR85000</t>
  </si>
  <si>
    <t>7921S2</t>
  </si>
  <si>
    <t>SUAdmin5</t>
  </si>
  <si>
    <t>Public Affairs Office</t>
  </si>
  <si>
    <t>Media Relations Officer</t>
  </si>
  <si>
    <t>504760</t>
  </si>
  <si>
    <t>Majewski,Anthony</t>
  </si>
  <si>
    <t>BOR78100</t>
  </si>
  <si>
    <t>7918S2</t>
  </si>
  <si>
    <t>Payroll Shared Services MX</t>
  </si>
  <si>
    <t>Assistant Payroll Coordinator</t>
  </si>
  <si>
    <t>063321</t>
  </si>
  <si>
    <t>Houldcroft,Travis D.</t>
  </si>
  <si>
    <t>Media Services</t>
  </si>
  <si>
    <t>Technical Coordinator</t>
  </si>
  <si>
    <t>518034</t>
  </si>
  <si>
    <t>Weng,Mufu</t>
  </si>
  <si>
    <t>Budget &amp; Financial Planng</t>
  </si>
  <si>
    <t>082577</t>
  </si>
  <si>
    <t>Olson,Michael W.</t>
  </si>
  <si>
    <t>BOR84500</t>
  </si>
  <si>
    <t>Info. Tech. &amp; Innovation (Mid)</t>
  </si>
  <si>
    <t>PC/Mac Maintenance Technician</t>
  </si>
  <si>
    <t>544977</t>
  </si>
  <si>
    <t>Simms,Eric L.</t>
  </si>
  <si>
    <t>Conferences&amp;Events Admin</t>
  </si>
  <si>
    <t>Assoc Dir/Conf &amp; Event Op</t>
  </si>
  <si>
    <t>196992</t>
  </si>
  <si>
    <t>Floyd,Cynthia</t>
  </si>
  <si>
    <t>Registrar V</t>
  </si>
  <si>
    <t>Registrar Serv. Assistant</t>
  </si>
  <si>
    <t>027346</t>
  </si>
  <si>
    <t>Levere,Christina B.</t>
  </si>
  <si>
    <t>Public Affairs - Mktg &amp; Public</t>
  </si>
  <si>
    <t>Asst Dir Pub Aff/Grap Design</t>
  </si>
  <si>
    <t>083130</t>
  </si>
  <si>
    <t>Gleason III,Edward George</t>
  </si>
  <si>
    <t>Physical Plant</t>
  </si>
  <si>
    <t>Dir, Env Health &amp; Safety</t>
  </si>
  <si>
    <t>615850</t>
  </si>
  <si>
    <t>Luciano,Kayla</t>
  </si>
  <si>
    <t>Social Work</t>
  </si>
  <si>
    <t>Student Engag. Specialist</t>
  </si>
  <si>
    <t>180066</t>
  </si>
  <si>
    <t>Branham,Troi Machelle</t>
  </si>
  <si>
    <t>Housing</t>
  </si>
  <si>
    <t>Interim Assoc. Dir of Housing</t>
  </si>
  <si>
    <t>519362</t>
  </si>
  <si>
    <t>Podeszwa,Stephen E.</t>
  </si>
  <si>
    <t>Financial Aid</t>
  </si>
  <si>
    <t>Assistant Director</t>
  </si>
  <si>
    <t>621125</t>
  </si>
  <si>
    <t>Matthews,Sandra Silva</t>
  </si>
  <si>
    <t>Residence Life</t>
  </si>
  <si>
    <t>Associate Director</t>
  </si>
  <si>
    <t>142544</t>
  </si>
  <si>
    <t>Haakonsen,Alexis S.</t>
  </si>
  <si>
    <t>Enrollment Management Staff</t>
  </si>
  <si>
    <t>CRM Coordinator</t>
  </si>
  <si>
    <t>047880</t>
  </si>
  <si>
    <t>Rucci,Jennifer A.</t>
  </si>
  <si>
    <t>Communication Disorders</t>
  </si>
  <si>
    <t>Clinical Fieldwork Coord</t>
  </si>
  <si>
    <t>196144</t>
  </si>
  <si>
    <t>Martins,Brandon G</t>
  </si>
  <si>
    <t>Admissions</t>
  </si>
  <si>
    <t>Admissions Counselor</t>
  </si>
  <si>
    <t>202841</t>
  </si>
  <si>
    <t>Shannon,Allison T</t>
  </si>
  <si>
    <t>Registrar</t>
  </si>
  <si>
    <t>Registrar Services Assistant</t>
  </si>
  <si>
    <t>628625</t>
  </si>
  <si>
    <t>Cook,Josiah James</t>
  </si>
  <si>
    <t>Intercultural Center</t>
  </si>
  <si>
    <t>Coordinator Intercultural Cntr</t>
  </si>
  <si>
    <t>472407</t>
  </si>
  <si>
    <t>Dixon,James P.</t>
  </si>
  <si>
    <t>Facilities Management</t>
  </si>
  <si>
    <t>Campus Architect</t>
  </si>
  <si>
    <t>172788</t>
  </si>
  <si>
    <t>Diaz,Marellys</t>
  </si>
  <si>
    <t>Payroll Shared Services SO</t>
  </si>
  <si>
    <t>022945</t>
  </si>
  <si>
    <t>Byrum,Starsheemar</t>
  </si>
  <si>
    <t>Unity Center</t>
  </si>
  <si>
    <t>Dir of Women's Center</t>
  </si>
  <si>
    <t>568416</t>
  </si>
  <si>
    <t>Williams,Michael Alden</t>
  </si>
  <si>
    <t>Mech/Elec Design Engineer</t>
  </si>
  <si>
    <t>085847</t>
  </si>
  <si>
    <t>Epps Jr,Willie M.</t>
  </si>
  <si>
    <t>Res Life</t>
  </si>
  <si>
    <t>Asst Dir RL/Upper Class Comm</t>
  </si>
  <si>
    <t>105680</t>
  </si>
  <si>
    <t>Haynes,Vanessa E</t>
  </si>
  <si>
    <t>Accounting Shared Services SO</t>
  </si>
  <si>
    <t>Financial Aid Assistant</t>
  </si>
  <si>
    <t>159394</t>
  </si>
  <si>
    <t>Sylvester,Kaylene B.</t>
  </si>
  <si>
    <t>Accounting Adminstrative</t>
  </si>
  <si>
    <t>Assist Director of Accounting</t>
  </si>
  <si>
    <t>619712</t>
  </si>
  <si>
    <t>Wilson,Marvin G.</t>
  </si>
  <si>
    <t>7868S2</t>
  </si>
  <si>
    <t>SUAdmin6</t>
  </si>
  <si>
    <t>Director of Residence Life</t>
  </si>
  <si>
    <t>716542</t>
  </si>
  <si>
    <t>Shea-Luzik,Cynthia A.</t>
  </si>
  <si>
    <t>Administrative Support Srvcs</t>
  </si>
  <si>
    <t>Mgr, Contr Compl &amp; Proc Svcs</t>
  </si>
  <si>
    <t>466537</t>
  </si>
  <si>
    <t>Wintner,Julia</t>
  </si>
  <si>
    <t>Gallery</t>
  </si>
  <si>
    <t>Coor. Gallery/Museum Serv</t>
  </si>
  <si>
    <t>486654</t>
  </si>
  <si>
    <t>Bradley,Jakell M.</t>
  </si>
  <si>
    <t>Health &amp; Wellness Services</t>
  </si>
  <si>
    <t>561356</t>
  </si>
  <si>
    <t>Riley,Taylor L.</t>
  </si>
  <si>
    <t>Recruitment &amp; Admissions</t>
  </si>
  <si>
    <t>010997</t>
  </si>
  <si>
    <t>Pickering,Rebecca K.</t>
  </si>
  <si>
    <t>Associate Registrar</t>
  </si>
  <si>
    <t>406894</t>
  </si>
  <si>
    <t>Audet,Shirley A.</t>
  </si>
  <si>
    <t>7869S2</t>
  </si>
  <si>
    <t>SUAdmin7</t>
  </si>
  <si>
    <t>Fiscal Affairs</t>
  </si>
  <si>
    <t>University Controller</t>
  </si>
  <si>
    <t>600926</t>
  </si>
  <si>
    <t>Bergevin,John P.</t>
  </si>
  <si>
    <t>OIT Comm Tech Supp</t>
  </si>
  <si>
    <t>Technical Support Engineer</t>
  </si>
  <si>
    <t>606003</t>
  </si>
  <si>
    <t>Shanks,Amy L.</t>
  </si>
  <si>
    <t>Student Affairs</t>
  </si>
  <si>
    <t>Associate Director -Recreation</t>
  </si>
  <si>
    <t>486023</t>
  </si>
  <si>
    <t>Smith,Scott</t>
  </si>
  <si>
    <t>Athletics</t>
  </si>
  <si>
    <t>Equip Manager/Vehicle Coord</t>
  </si>
  <si>
    <t>185289</t>
  </si>
  <si>
    <t>Perez,Nilvio R.</t>
  </si>
  <si>
    <t>Admissions Director</t>
  </si>
  <si>
    <t>Director</t>
  </si>
  <si>
    <t>550804</t>
  </si>
  <si>
    <t>Regan,Tricia L.</t>
  </si>
  <si>
    <t>Academic Advising</t>
  </si>
  <si>
    <t>Asst Dir, Acad. Adv. (Schools)</t>
  </si>
  <si>
    <t>509813</t>
  </si>
  <si>
    <t>Goethie,Darlene</t>
  </si>
  <si>
    <t>Accounts Payable</t>
  </si>
  <si>
    <t>Accounts Payable Coordinator</t>
  </si>
  <si>
    <t>128040</t>
  </si>
  <si>
    <t>Mohseni,Ali A.</t>
  </si>
  <si>
    <t>OIT Enterprise Appl Staff</t>
  </si>
  <si>
    <t>Programmer Specialist</t>
  </si>
  <si>
    <t>588469</t>
  </si>
  <si>
    <t>Kromas,Sharon Chamberland</t>
  </si>
  <si>
    <t>BOR/CSCU Fin &amp; Administration</t>
  </si>
  <si>
    <t>Assoc for Contr Comp &amp; Procure</t>
  </si>
  <si>
    <t>018291</t>
  </si>
  <si>
    <t>Petras,Sarah Gross</t>
  </si>
  <si>
    <t>IT Technical Services</t>
  </si>
  <si>
    <t>Networking &amp; Telecom Admin.</t>
  </si>
  <si>
    <t>144794</t>
  </si>
  <si>
    <t>Irizarry,Christina L</t>
  </si>
  <si>
    <t>Opportunity Programs</t>
  </si>
  <si>
    <t>Dir of Univ Opportunity Prog</t>
  </si>
  <si>
    <t>417883</t>
  </si>
  <si>
    <t>Varnum,Matthew Thomas</t>
  </si>
  <si>
    <t>451407</t>
  </si>
  <si>
    <t>Perrotti,Kelly N.</t>
  </si>
  <si>
    <t>Bursar</t>
  </si>
  <si>
    <t>Assistant Bursar</t>
  </si>
  <si>
    <t>490288</t>
  </si>
  <si>
    <t>Nascimento,Stephanie</t>
  </si>
  <si>
    <t>Pre-Collegiate &amp; Access Srvs</t>
  </si>
  <si>
    <t>Student Support Liaison</t>
  </si>
  <si>
    <t>003471</t>
  </si>
  <si>
    <t>Verona,Kyle</t>
  </si>
  <si>
    <t>Alumni &amp; Development</t>
  </si>
  <si>
    <t>InstitutionalAdvDataSpecialist</t>
  </si>
  <si>
    <t>473969</t>
  </si>
  <si>
    <t>Jalaludin,Nesha</t>
  </si>
  <si>
    <t>Student Center</t>
  </si>
  <si>
    <t>AdminFacultyProgramAssociate</t>
  </si>
  <si>
    <t>127235</t>
  </si>
  <si>
    <t>Golebiewski,Timothy Keith</t>
  </si>
  <si>
    <t>Communication, Film, &amp; Theatre</t>
  </si>
  <si>
    <t>Lighting Tech Specialist</t>
  </si>
  <si>
    <t>630317</t>
  </si>
  <si>
    <t>Ivers,Carol B.</t>
  </si>
  <si>
    <t>Earth and Space Sciences</t>
  </si>
  <si>
    <t>Astronomy Support Specialist</t>
  </si>
  <si>
    <t>005036</t>
  </si>
  <si>
    <t>Sohl,Elizabeth A</t>
  </si>
  <si>
    <t>Asst Payroll Coordinator</t>
  </si>
  <si>
    <t>188877</t>
  </si>
  <si>
    <t>Frosceno,Leah</t>
  </si>
  <si>
    <t>University Marketing</t>
  </si>
  <si>
    <t>Web Content Specialist</t>
  </si>
  <si>
    <t>089084</t>
  </si>
  <si>
    <t>Ebron,Kolin Avery</t>
  </si>
  <si>
    <t>Asst Dir of Univ Oppo Prog</t>
  </si>
  <si>
    <t>644436</t>
  </si>
  <si>
    <t>Lagano,Vincent L.</t>
  </si>
  <si>
    <t>PC Maintenance Technician</t>
  </si>
  <si>
    <t>469427</t>
  </si>
  <si>
    <t>DiBona,Russell N.</t>
  </si>
  <si>
    <t>Westconnect Office</t>
  </si>
  <si>
    <t>Access &amp; Security Technician</t>
  </si>
  <si>
    <t>968475</t>
  </si>
  <si>
    <t>Lacharity,Eric E.</t>
  </si>
  <si>
    <t>Student Involvement Staff</t>
  </si>
  <si>
    <t>Assoc. D of SI &amp; LDev prog SpE</t>
  </si>
  <si>
    <t>579334</t>
  </si>
  <si>
    <t>Laskoski,Colleen Elizabeth</t>
  </si>
  <si>
    <t>7919S1</t>
  </si>
  <si>
    <t>Health Services</t>
  </si>
  <si>
    <t>Assoc Dir Health Serv</t>
  </si>
  <si>
    <t>610946</t>
  </si>
  <si>
    <t>Cruz,Melissa</t>
  </si>
  <si>
    <t>Assistant Director of Travel</t>
  </si>
  <si>
    <t>564962</t>
  </si>
  <si>
    <t>Hart,Elizabeth R.</t>
  </si>
  <si>
    <t>Mathematics</t>
  </si>
  <si>
    <t>Math Emporium Coord</t>
  </si>
  <si>
    <t>100378</t>
  </si>
  <si>
    <t>Piper,Michael B.</t>
  </si>
  <si>
    <t>AsstAthlDirSportsPerformance</t>
  </si>
  <si>
    <t>116401</t>
  </si>
  <si>
    <t>Sanz,Betsy</t>
  </si>
  <si>
    <t>630997</t>
  </si>
  <si>
    <t>Parrish Dear,Jody M.</t>
  </si>
  <si>
    <t>BOR83500</t>
  </si>
  <si>
    <t>Purchasing/APSharedServicesSO</t>
  </si>
  <si>
    <t>477231</t>
  </si>
  <si>
    <t>Boucher,Lindsay M</t>
  </si>
  <si>
    <t>Health Science</t>
  </si>
  <si>
    <t>Clinical Coordinator/Admin3</t>
  </si>
  <si>
    <t>929943</t>
  </si>
  <si>
    <t>Zwick,Alison Rebecca</t>
  </si>
  <si>
    <t>IT User Support Services</t>
  </si>
  <si>
    <t>Customer Support Center Lead</t>
  </si>
  <si>
    <t>137755</t>
  </si>
  <si>
    <t>Mara,Ashley V.</t>
  </si>
  <si>
    <t>Athletics Campus Event Coord.</t>
  </si>
  <si>
    <t>470020</t>
  </si>
  <si>
    <t>Rajendran,Prem</t>
  </si>
  <si>
    <t>Data Network &amp; Telecom Manager</t>
  </si>
  <si>
    <t>428975</t>
  </si>
  <si>
    <t>Negron,Wanda L.</t>
  </si>
  <si>
    <t>Cashier's Office</t>
  </si>
  <si>
    <t>Associate Bursar</t>
  </si>
  <si>
    <t>092188</t>
  </si>
  <si>
    <t>Morgillo,Julia J</t>
  </si>
  <si>
    <t>Admissions Representative</t>
  </si>
  <si>
    <t>031570</t>
  </si>
  <si>
    <t>Lyons,Robert</t>
  </si>
  <si>
    <t>Coord. of Univ, Cons. &amp; Fac Ma</t>
  </si>
  <si>
    <t>601228</t>
  </si>
  <si>
    <t>Decarlo,Angelo</t>
  </si>
  <si>
    <t>BOR/CSCU Info Tech</t>
  </si>
  <si>
    <t>101481</t>
  </si>
  <si>
    <t>Sciandra,Samantha C.</t>
  </si>
  <si>
    <t>University Advisement Center</t>
  </si>
  <si>
    <t>Assistant Director Advisement</t>
  </si>
  <si>
    <t>499747</t>
  </si>
  <si>
    <t>Rochefort,Marilu G.</t>
  </si>
  <si>
    <t>Student Teacher Administration</t>
  </si>
  <si>
    <t>Assit Director of Ed Services</t>
  </si>
  <si>
    <t>437567</t>
  </si>
  <si>
    <t>Mastroianni,Lexie Nicole</t>
  </si>
  <si>
    <t>Ctr for Community Engagement</t>
  </si>
  <si>
    <t>Program Assistant/Admin II</t>
  </si>
  <si>
    <t>606067</t>
  </si>
  <si>
    <t>Bryant,Phillip</t>
  </si>
  <si>
    <t>College of Health &amp; Human Srvc</t>
  </si>
  <si>
    <t>Simulation Op/Tech Specialist</t>
  </si>
  <si>
    <t>458548</t>
  </si>
  <si>
    <t>Tacelli,Cynthia A.</t>
  </si>
  <si>
    <t>Card Services</t>
  </si>
  <si>
    <t>Asst to Dir of Auxiliary Serv</t>
  </si>
  <si>
    <t>173378</t>
  </si>
  <si>
    <t>Fiedler,Paul Walter</t>
  </si>
  <si>
    <t>InfoTechSpclst-Aud-Vis/Media</t>
  </si>
  <si>
    <t>923883</t>
  </si>
  <si>
    <t>Shifrin,Mary-Grace</t>
  </si>
  <si>
    <t>Dean of Education &amp; Prof Stud</t>
  </si>
  <si>
    <t>Coor. of Educ. Experience</t>
  </si>
  <si>
    <t>438823</t>
  </si>
  <si>
    <t>Velasco,Diana</t>
  </si>
  <si>
    <t>Ctr Comm Engmt &amp; Soc Research</t>
  </si>
  <si>
    <t>138797</t>
  </si>
  <si>
    <t>Verderame,Victoria A.</t>
  </si>
  <si>
    <t>Asst Dir/Int Comm &amp; Mktg</t>
  </si>
  <si>
    <t>024291</t>
  </si>
  <si>
    <t>Shpunt,Jeffrey P.</t>
  </si>
  <si>
    <t>Manager Digital Strategy &amp;Comm</t>
  </si>
  <si>
    <t>617389</t>
  </si>
  <si>
    <t>Bilotta III,Arnold F</t>
  </si>
  <si>
    <t>Student Center Administration</t>
  </si>
  <si>
    <t>Coord of Conf &amp; Events Tech Se</t>
  </si>
  <si>
    <t>878498</t>
  </si>
  <si>
    <t>Drewry,Christopher Brian</t>
  </si>
  <si>
    <t>Academic Service Center</t>
  </si>
  <si>
    <t>Dir of Co-curricluar Acad Prog</t>
  </si>
  <si>
    <t>485198</t>
  </si>
  <si>
    <t>Bentley-Drobish,Denise L.</t>
  </si>
  <si>
    <t>Student Involvement Director</t>
  </si>
  <si>
    <t>Director of Student Life</t>
  </si>
  <si>
    <t>486547</t>
  </si>
  <si>
    <t>Serino,David</t>
  </si>
  <si>
    <t>Environmental Health &amp; Safety</t>
  </si>
  <si>
    <t>Director of EH&amp;S</t>
  </si>
  <si>
    <t>564833</t>
  </si>
  <si>
    <t>West-Webster,Christina</t>
  </si>
  <si>
    <t>Graduate Office</t>
  </si>
  <si>
    <t>Program Assistant (OWLL)</t>
  </si>
  <si>
    <t>033717</t>
  </si>
  <si>
    <t>Hacia,Yolanda</t>
  </si>
  <si>
    <t>BOR/CSCU Facilities</t>
  </si>
  <si>
    <t>Dir of Fac Plan &amp; Engineering</t>
  </si>
  <si>
    <t>097969</t>
  </si>
  <si>
    <t>Agolli,Urfi</t>
  </si>
  <si>
    <t>170547</t>
  </si>
  <si>
    <t>Alexis,Sean M.</t>
  </si>
  <si>
    <t>Asst Property Control Coord</t>
  </si>
  <si>
    <t>182544</t>
  </si>
  <si>
    <t>Maldonado,Sabrina</t>
  </si>
  <si>
    <t>Assistant Director Admissions</t>
  </si>
  <si>
    <t>476565</t>
  </si>
  <si>
    <t>Pellegrino,Richard A.</t>
  </si>
  <si>
    <t>Physics</t>
  </si>
  <si>
    <t>Technician, Center for Nanotec</t>
  </si>
  <si>
    <t>064225</t>
  </si>
  <si>
    <t>Norrie,Samantha M.</t>
  </si>
  <si>
    <t>Registrar II</t>
  </si>
  <si>
    <t>Asst Registrar-Curriculum Svcs</t>
  </si>
  <si>
    <t>575785</t>
  </si>
  <si>
    <t>Rohrer,Michael Thomas</t>
  </si>
  <si>
    <t>Ast. Dir of Confer Event &amp; Aux</t>
  </si>
  <si>
    <t>866121</t>
  </si>
  <si>
    <t>Wright,Elizabeth C.</t>
  </si>
  <si>
    <t>College Health &amp; Rehab Sci</t>
  </si>
  <si>
    <t>AsstDirUndergraduateAdvising</t>
  </si>
  <si>
    <t>571107</t>
  </si>
  <si>
    <t>Martin,Sarah A</t>
  </si>
  <si>
    <t>Office of Student Conduct</t>
  </si>
  <si>
    <t>Asst Dir of Student Rights &amp; R</t>
  </si>
  <si>
    <t>924436</t>
  </si>
  <si>
    <t>O'Brien III,Raymond J.</t>
  </si>
  <si>
    <t>Customer Support Ctr Manager</t>
  </si>
  <si>
    <t>180106</t>
  </si>
  <si>
    <t>Garcia,Trizy</t>
  </si>
  <si>
    <t>045484</t>
  </si>
  <si>
    <t>Wagner,Jamaal H.</t>
  </si>
  <si>
    <t>Office of Equity and Inclusion</t>
  </si>
  <si>
    <t>Sexual Assault &amp; Vio Prev Spec</t>
  </si>
  <si>
    <t>965895</t>
  </si>
  <si>
    <t>Albert,Chad M.</t>
  </si>
  <si>
    <t>EnterpriseCloudInfrstructreMgr</t>
  </si>
  <si>
    <t>454780</t>
  </si>
  <si>
    <t>Hernandez-Sierra,JoAnn</t>
  </si>
  <si>
    <t>Financial Services Specialist</t>
  </si>
  <si>
    <t>349919</t>
  </si>
  <si>
    <t>Miranda,Jenesis Irin</t>
  </si>
  <si>
    <t>Res Life - WI Director</t>
  </si>
  <si>
    <t>980659</t>
  </si>
  <si>
    <t>Heidkamp,Erin E</t>
  </si>
  <si>
    <t>VP Academic Affairs</t>
  </si>
  <si>
    <t>Director, Int'l Education</t>
  </si>
  <si>
    <t>163981</t>
  </si>
  <si>
    <t>Abid,Omar</t>
  </si>
  <si>
    <t>Computer Science</t>
  </si>
  <si>
    <t>Technical Support Analyst</t>
  </si>
  <si>
    <t>359678</t>
  </si>
  <si>
    <t>Grupp,James R.</t>
  </si>
  <si>
    <t>531642</t>
  </si>
  <si>
    <t>Piscitelli,Christopher M.</t>
  </si>
  <si>
    <t>Dean Student Conduct &amp; Supp</t>
  </si>
  <si>
    <t>Assoc Dean of Student</t>
  </si>
  <si>
    <t>439880</t>
  </si>
  <si>
    <t>Reinhart,Chamis I.</t>
  </si>
  <si>
    <t>OIT Sys &amp; Infrastructure Supp</t>
  </si>
  <si>
    <t>Instructional Supp Specialist</t>
  </si>
  <si>
    <t>573446</t>
  </si>
  <si>
    <t>Benitez,Ana X</t>
  </si>
  <si>
    <t>Coord of Design &amp; Publications</t>
  </si>
  <si>
    <t>511919</t>
  </si>
  <si>
    <t>Mariasi,David John</t>
  </si>
  <si>
    <t>Student Employment</t>
  </si>
  <si>
    <t>Assoc Dir - Student Employment</t>
  </si>
  <si>
    <t>531710</t>
  </si>
  <si>
    <t>Carpentier,Robert F.</t>
  </si>
  <si>
    <t>482618</t>
  </si>
  <si>
    <t>Casinelli,Daniel L.</t>
  </si>
  <si>
    <t>Facilities Planning &amp; Eng</t>
  </si>
  <si>
    <t>Dir of Fac. Planning &amp; Eng.</t>
  </si>
  <si>
    <t>445491</t>
  </si>
  <si>
    <t>Roy-Butler,Carleen A.</t>
  </si>
  <si>
    <t>069235</t>
  </si>
  <si>
    <t>Lukas,Todd S</t>
  </si>
  <si>
    <t>DirFacilitiesPlan&amp;Engineer</t>
  </si>
  <si>
    <t>978302</t>
  </si>
  <si>
    <t>Cook,Kenneth G.</t>
  </si>
  <si>
    <t>OIT Enterprise Applications</t>
  </si>
  <si>
    <t>Ent &amp; Cloud Infra Mgr-Windows</t>
  </si>
  <si>
    <t>581439</t>
  </si>
  <si>
    <t>LaPenta,Mary P.</t>
  </si>
  <si>
    <t>Accounting &amp; Budget Assistant</t>
  </si>
  <si>
    <t>184364</t>
  </si>
  <si>
    <t>Ramos,Isaiah Henry</t>
  </si>
  <si>
    <t>AP &amp; Disbursement Sepcialist</t>
  </si>
  <si>
    <t>568366</t>
  </si>
  <si>
    <t>Walker,Ayanna N.</t>
  </si>
  <si>
    <t>Associate Dean</t>
  </si>
  <si>
    <t>444580</t>
  </si>
  <si>
    <t>McKenna,Scott M.</t>
  </si>
  <si>
    <t>Event Management</t>
  </si>
  <si>
    <t>Dir, Op. Logistics&amp; Event Mgmt</t>
  </si>
  <si>
    <t>024183</t>
  </si>
  <si>
    <t>deRito,Anthony G.</t>
  </si>
  <si>
    <t>Systems Administrator</t>
  </si>
  <si>
    <t>603548</t>
  </si>
  <si>
    <t>Jensen,Jessica Ruth</t>
  </si>
  <si>
    <t>Assoc. Dean Sch of Grad &amp; Pro</t>
  </si>
  <si>
    <t>197187</t>
  </si>
  <si>
    <t>Boyer,Alexander Michael</t>
  </si>
  <si>
    <t>Instructional Media Coord</t>
  </si>
  <si>
    <t>109541</t>
  </si>
  <si>
    <t>Trochsler,Kenneth R.</t>
  </si>
  <si>
    <t>Server Administrator</t>
  </si>
  <si>
    <t>426477</t>
  </si>
  <si>
    <t>Wood,Brian P.</t>
  </si>
  <si>
    <t>106377</t>
  </si>
  <si>
    <t>Young,Kiley Jean</t>
  </si>
  <si>
    <t>Dean of Professional Studies</t>
  </si>
  <si>
    <t>CTCSS Safety Coordinator</t>
  </si>
  <si>
    <t>493354</t>
  </si>
  <si>
    <t>Bigica,Peter</t>
  </si>
  <si>
    <t>7917S1</t>
  </si>
  <si>
    <t>Asst to Dir. Hsg/Resident Dir.</t>
  </si>
  <si>
    <t>444556</t>
  </si>
  <si>
    <t>VanVoorhis,Steven J.</t>
  </si>
  <si>
    <t>AssocDirFacilitiesSuppServices</t>
  </si>
  <si>
    <t>575323</t>
  </si>
  <si>
    <t>Santacroce,Katie</t>
  </si>
  <si>
    <t>Student Accounts-Staff</t>
  </si>
  <si>
    <t>Asst Bursar- Federal Programs</t>
  </si>
  <si>
    <t>151471</t>
  </si>
  <si>
    <t>Brenckle,Nicholas M.</t>
  </si>
  <si>
    <t>OIT Sys &amp; Infrastructure Staff</t>
  </si>
  <si>
    <t>Dir of Info Syst-Edge Comp</t>
  </si>
  <si>
    <t>560669</t>
  </si>
  <si>
    <t>Henson Jr,Christopher S.</t>
  </si>
  <si>
    <t>Asst to Dir of Res Life/RD</t>
  </si>
  <si>
    <t>155294</t>
  </si>
  <si>
    <t>Cole,Ebony</t>
  </si>
  <si>
    <t>Financial Aid - Processing</t>
  </si>
  <si>
    <t>Associate Dir. of FinAid &amp; Sch</t>
  </si>
  <si>
    <t>034673</t>
  </si>
  <si>
    <t>MacTaggart,Amanda</t>
  </si>
  <si>
    <t>BOR/CSCU Provost &amp; StudentAffs</t>
  </si>
  <si>
    <t>Director, StrategcParternships</t>
  </si>
  <si>
    <t>052684</t>
  </si>
  <si>
    <t>Johnston,Michelle R.</t>
  </si>
  <si>
    <t>IA - Alumni Relations Staff</t>
  </si>
  <si>
    <t>Dir,Donor Rel and Adv Events</t>
  </si>
  <si>
    <t>639242</t>
  </si>
  <si>
    <t>Martin Jr,Robert A</t>
  </si>
  <si>
    <t>Dir of Admis &amp; Enr Mng</t>
  </si>
  <si>
    <t>020140</t>
  </si>
  <si>
    <t>Silver,Cory L.</t>
  </si>
  <si>
    <t>Event &amp; Conference Management</t>
  </si>
  <si>
    <t>Event &amp; Conference Coordinator</t>
  </si>
  <si>
    <t>124704</t>
  </si>
  <si>
    <t>Szarmach,Careen M</t>
  </si>
  <si>
    <t>English</t>
  </si>
  <si>
    <t>AdminSupportCoordinator</t>
  </si>
  <si>
    <t>574740</t>
  </si>
  <si>
    <t>Mull,Melissa A</t>
  </si>
  <si>
    <t>Payroll Assistant</t>
  </si>
  <si>
    <t>541578</t>
  </si>
  <si>
    <t>Toce,Andrew</t>
  </si>
  <si>
    <t>Dean,College of Hlth&amp;HumanSrvs</t>
  </si>
  <si>
    <t>Coord/Clin Place &amp; Acad Adv</t>
  </si>
  <si>
    <t>113143</t>
  </si>
  <si>
    <t>Brasa,Caroline O.</t>
  </si>
  <si>
    <t>Student Act &amp; Leadership Dev</t>
  </si>
  <si>
    <t>Recreation Specialist</t>
  </si>
  <si>
    <t>529417</t>
  </si>
  <si>
    <t>Bertenshaw,Stephanie</t>
  </si>
  <si>
    <t>Chemistry &amp; Biochemistry</t>
  </si>
  <si>
    <t>Academic Laboratory Specialist</t>
  </si>
  <si>
    <t>539874</t>
  </si>
  <si>
    <t>Taber,Joseph S.</t>
  </si>
  <si>
    <t>7916S2</t>
  </si>
  <si>
    <t>SUAdmin1</t>
  </si>
  <si>
    <t>Administrative Faculty Trainee</t>
  </si>
  <si>
    <t>127929</t>
  </si>
  <si>
    <t>Clinesmith,Ellen</t>
  </si>
  <si>
    <t>Assoc Dir. Grad Recr, &amp; Admiss</t>
  </si>
  <si>
    <t>029824</t>
  </si>
  <si>
    <t>Kearney,Richard</t>
  </si>
  <si>
    <t>Assoc. Dr of Fin Aid &amp; Scholar</t>
  </si>
  <si>
    <t>117051</t>
  </si>
  <si>
    <t>Mei,Zongxiang</t>
  </si>
  <si>
    <t>Center for International Educ</t>
  </si>
  <si>
    <t>International Education Coord.</t>
  </si>
  <si>
    <t>630538</t>
  </si>
  <si>
    <t>Cuddihee,Robert W.</t>
  </si>
  <si>
    <t>OIT Teaching &amp; Learning Techno</t>
  </si>
  <si>
    <t>Media &amp; Instructional Svcs Sp.</t>
  </si>
  <si>
    <t>063496</t>
  </si>
  <si>
    <t>Ratcliffe,Judith M.</t>
  </si>
  <si>
    <t>Continuing Education</t>
  </si>
  <si>
    <t>086471</t>
  </si>
  <si>
    <t>Twyman,Harry</t>
  </si>
  <si>
    <t>Director of Academic Advising</t>
  </si>
  <si>
    <t>Dir of Academic Advising</t>
  </si>
  <si>
    <t>600788</t>
  </si>
  <si>
    <t>Styrczula,Stanley W.</t>
  </si>
  <si>
    <t>Dir/IT Strategic Init&amp;SpecProj</t>
  </si>
  <si>
    <t>002580</t>
  </si>
  <si>
    <t>Petoskey,Indira</t>
  </si>
  <si>
    <t>Asst Dean - Student Affairs</t>
  </si>
  <si>
    <t>609043</t>
  </si>
  <si>
    <t>MacNamara,Cassidy</t>
  </si>
  <si>
    <t>Academic Success Ct Supp Inst</t>
  </si>
  <si>
    <t>Admin Faculty Trainee (CASAS)</t>
  </si>
  <si>
    <t>609228</t>
  </si>
  <si>
    <t>Marcelynas,Stephen M</t>
  </si>
  <si>
    <t>TAP Director</t>
  </si>
  <si>
    <t>031130</t>
  </si>
  <si>
    <t>Fisher,Blaine Christine Marie</t>
  </si>
  <si>
    <t>Assoc. Dir of Housing</t>
  </si>
  <si>
    <t>969529</t>
  </si>
  <si>
    <t>Rudnick, Lawrence</t>
  </si>
  <si>
    <t>School Engineering&amp;Technology</t>
  </si>
  <si>
    <t>578383</t>
  </si>
  <si>
    <t>Lowe,Ashley</t>
  </si>
  <si>
    <t>Admissions &amp; Field Place Ast.</t>
  </si>
  <si>
    <t>001474</t>
  </si>
  <si>
    <t>Enugala,Shilpa R.</t>
  </si>
  <si>
    <t>IT Administrative Technology</t>
  </si>
  <si>
    <t>179353</t>
  </si>
  <si>
    <t>Runksmeier,Lori L.</t>
  </si>
  <si>
    <t>Athletic Director</t>
  </si>
  <si>
    <t>060494</t>
  </si>
  <si>
    <t>Hancock,Matthew J</t>
  </si>
  <si>
    <t>Academic Analytics</t>
  </si>
  <si>
    <t>Asst Dir Instit Research</t>
  </si>
  <si>
    <t>055047</t>
  </si>
  <si>
    <t>Covey,Nancy S.</t>
  </si>
  <si>
    <t>Director of Accounting</t>
  </si>
  <si>
    <t>470044</t>
  </si>
  <si>
    <t>Patel,Palak K.</t>
  </si>
  <si>
    <t>Res Life - FH Director</t>
  </si>
  <si>
    <t>Residence Hall Director</t>
  </si>
  <si>
    <t>619775</t>
  </si>
  <si>
    <t>Kelly,Brian</t>
  </si>
  <si>
    <t>631006</t>
  </si>
  <si>
    <t>Carey,Peter M.</t>
  </si>
  <si>
    <t>7867S2</t>
  </si>
  <si>
    <t>SUAdmin7(40Hr)</t>
  </si>
  <si>
    <t>BOR/CSCC College Office - NB</t>
  </si>
  <si>
    <t>CSCUInfoSecOfficer, Admin7</t>
  </si>
  <si>
    <t>864916</t>
  </si>
  <si>
    <t>Calpa,Mauricio</t>
  </si>
  <si>
    <t>CIT</t>
  </si>
  <si>
    <t>Learning Mgmt Sys Admin</t>
  </si>
  <si>
    <t>460120</t>
  </si>
  <si>
    <t>Jackson,Scott L.</t>
  </si>
  <si>
    <t>Dir. of Assessment &amp; Planning</t>
  </si>
  <si>
    <t>Director of Assessment</t>
  </si>
  <si>
    <t>479297</t>
  </si>
  <si>
    <t>Valliere,Rachel Nicole</t>
  </si>
  <si>
    <t>Institutional Advancement</t>
  </si>
  <si>
    <t>Asst Dir Annual Fund&amp;Adv Syst</t>
  </si>
  <si>
    <t>144052</t>
  </si>
  <si>
    <t>Cruz-Alonso,Anay's M.</t>
  </si>
  <si>
    <t>Res Life - Comm &amp; Conf</t>
  </si>
  <si>
    <t>Housing Assignment Coord.</t>
  </si>
  <si>
    <t>863509</t>
  </si>
  <si>
    <t>Visokay,Kelly Jean</t>
  </si>
  <si>
    <t>Enrollmnt Managemnt &amp; Stdnt Af</t>
  </si>
  <si>
    <t>Veterans Affairs Officer</t>
  </si>
  <si>
    <t>050775</t>
  </si>
  <si>
    <t>Reis,Stephanie Walton</t>
  </si>
  <si>
    <t>Director of Student Conduct</t>
  </si>
  <si>
    <t>426170</t>
  </si>
  <si>
    <t>Rubano,Vincent A.</t>
  </si>
  <si>
    <t>IS - Computing and Infrastruct</t>
  </si>
  <si>
    <t>Enterprise Infra Admin</t>
  </si>
  <si>
    <t>071808</t>
  </si>
  <si>
    <t>Mason,Ron P.</t>
  </si>
  <si>
    <t>Director of Housing &amp; Res Life</t>
  </si>
  <si>
    <t>656772</t>
  </si>
  <si>
    <t>Raffone,Monica G.</t>
  </si>
  <si>
    <t>Registrar III</t>
  </si>
  <si>
    <t>483606</t>
  </si>
  <si>
    <t>McCarthy,Molly A.</t>
  </si>
  <si>
    <t>AsstAthlDir for Admin&amp;StudSvcs</t>
  </si>
  <si>
    <t>445318</t>
  </si>
  <si>
    <t>Edwards,Jason W</t>
  </si>
  <si>
    <t>456957</t>
  </si>
  <si>
    <t>Papallo,Mary E.</t>
  </si>
  <si>
    <t>Assoc. Dir. (Ed&amp;Prof.Studies)</t>
  </si>
  <si>
    <t>042872</t>
  </si>
  <si>
    <t>Trimpert,Albert J.</t>
  </si>
  <si>
    <t>Intercollegiate Athletics</t>
  </si>
  <si>
    <t>Athletic Equipment Manager</t>
  </si>
  <si>
    <t>408219</t>
  </si>
  <si>
    <t>Rollins,Ethaline D.</t>
  </si>
  <si>
    <t>Network Specialist</t>
  </si>
  <si>
    <t>973108</t>
  </si>
  <si>
    <t>Jones,Jordan D.</t>
  </si>
  <si>
    <t>Interdisciplinary Studies</t>
  </si>
  <si>
    <t>Admin Coord for Interdis Stud</t>
  </si>
  <si>
    <t>564380</t>
  </si>
  <si>
    <t>Taylor,Lisa N.</t>
  </si>
  <si>
    <t>Payroll Shared Services CP</t>
  </si>
  <si>
    <t>169218</t>
  </si>
  <si>
    <t>DeLuca,Anthony Richard</t>
  </si>
  <si>
    <t>Technical Support Specialist</t>
  </si>
  <si>
    <t>010086</t>
  </si>
  <si>
    <t>Bencosme,Yageysa</t>
  </si>
  <si>
    <t>Asst. Registrar-Degree Auditor</t>
  </si>
  <si>
    <t>098176</t>
  </si>
  <si>
    <t>Marquez,Caroline Lee Nicholas</t>
  </si>
  <si>
    <t>Academic Affairs</t>
  </si>
  <si>
    <t>038843</t>
  </si>
  <si>
    <t>Pelletier,Jennifer L.</t>
  </si>
  <si>
    <t>IS Applications</t>
  </si>
  <si>
    <t>Dir. Admin Tech Services</t>
  </si>
  <si>
    <t>571448</t>
  </si>
  <si>
    <t>Perez,Romulus Rex Ferrer</t>
  </si>
  <si>
    <t>Assistant Director of SA/LD</t>
  </si>
  <si>
    <t>461293</t>
  </si>
  <si>
    <t>Martin,Carolyn</t>
  </si>
  <si>
    <t>Recruitment &amp; Admissions Rep1</t>
  </si>
  <si>
    <t>535351</t>
  </si>
  <si>
    <t>Arsenault,Bruce G</t>
  </si>
  <si>
    <t>Network Administrator</t>
  </si>
  <si>
    <t>095741</t>
  </si>
  <si>
    <t>Kiehne,Jan R</t>
  </si>
  <si>
    <t>BOR77700</t>
  </si>
  <si>
    <t>Sr Assoc for Decision Support</t>
  </si>
  <si>
    <t>023285</t>
  </si>
  <si>
    <t>Chan,Jian</t>
  </si>
  <si>
    <t>Admin of Internet Services</t>
  </si>
  <si>
    <t>102925</t>
  </si>
  <si>
    <t>Zoccarato,Yara Cristina</t>
  </si>
  <si>
    <t>558363</t>
  </si>
  <si>
    <t>Vanderoef,Brian P.</t>
  </si>
  <si>
    <t>555231</t>
  </si>
  <si>
    <t>Harding,James B.</t>
  </si>
  <si>
    <t>Asst Dir of Fac Plan /Arch Svc</t>
  </si>
  <si>
    <t>592981</t>
  </si>
  <si>
    <t>Hassler,Kelly M.</t>
  </si>
  <si>
    <t>Asst Dir of Auxiliary Serv</t>
  </si>
  <si>
    <t>548149</t>
  </si>
  <si>
    <t>Zukowski,Diane M.</t>
  </si>
  <si>
    <t>School of Education</t>
  </si>
  <si>
    <t>DropInChildCareCenProgramCoord</t>
  </si>
  <si>
    <t>640331</t>
  </si>
  <si>
    <t>Paquin,Kevin Joseph</t>
  </si>
  <si>
    <t>University Relations</t>
  </si>
  <si>
    <t>Design &amp; Publications Off</t>
  </si>
  <si>
    <t>542127</t>
  </si>
  <si>
    <t>Budaj,Barbara M.</t>
  </si>
  <si>
    <t>AsstDeanCommPartnership&amp;Assess</t>
  </si>
  <si>
    <t>972339</t>
  </si>
  <si>
    <t>Jost,Robert F.</t>
  </si>
  <si>
    <t>Asst Director Alumni Relations</t>
  </si>
  <si>
    <t>923062</t>
  </si>
  <si>
    <t>Murphy,John A.</t>
  </si>
  <si>
    <t>394486</t>
  </si>
  <si>
    <t>Augustin,Emmanuel</t>
  </si>
  <si>
    <t>Winthrop Hall</t>
  </si>
  <si>
    <t>Residence Life Coordinator</t>
  </si>
  <si>
    <t>066215</t>
  </si>
  <si>
    <t>Hashemi,David</t>
  </si>
  <si>
    <t>Athletics Admin.</t>
  </si>
  <si>
    <t>Asst Athl Dir for Sports Perf</t>
  </si>
  <si>
    <t>569983</t>
  </si>
  <si>
    <t>Lord,Eric C.</t>
  </si>
  <si>
    <t>612908</t>
  </si>
  <si>
    <t>Anderson,Eric A.</t>
  </si>
  <si>
    <t>Physics Lab Technician</t>
  </si>
  <si>
    <t>624612</t>
  </si>
  <si>
    <t>DeMezzo,Robert C.</t>
  </si>
  <si>
    <t>Sr. Dir/Conf, Events &amp; SA Aux</t>
  </si>
  <si>
    <t>160265</t>
  </si>
  <si>
    <t>Audet,Allison W.</t>
  </si>
  <si>
    <t>422377</t>
  </si>
  <si>
    <t>Hornbostel,Victoria L</t>
  </si>
  <si>
    <t>Biology</t>
  </si>
  <si>
    <t>Study Coordinator - Tick Grant</t>
  </si>
  <si>
    <t>183017</t>
  </si>
  <si>
    <t>Cheema,Amber S.</t>
  </si>
  <si>
    <t>7871S2</t>
  </si>
  <si>
    <t>SUPhysician</t>
  </si>
  <si>
    <t>Student Wellness Services</t>
  </si>
  <si>
    <t>DirectorStudentHealthServices</t>
  </si>
  <si>
    <t>060865</t>
  </si>
  <si>
    <t>Hlavac,Craig D.</t>
  </si>
  <si>
    <t>College of Arts&amp;Sciences</t>
  </si>
  <si>
    <t>Assoc Dean/Liberal Arts</t>
  </si>
  <si>
    <t>594095</t>
  </si>
  <si>
    <t>Kuzma,Peter R.</t>
  </si>
  <si>
    <t>8646S2</t>
  </si>
  <si>
    <t>BOR IT Admin</t>
  </si>
  <si>
    <t>Sr Mgr Data Ctr &amp; Infrstruc.</t>
  </si>
  <si>
    <t>474894</t>
  </si>
  <si>
    <t>Chance,Brianna Alexis</t>
  </si>
  <si>
    <t>Graduate Recruitment and Admis</t>
  </si>
  <si>
    <t>Recruitment &amp; Admissions Rep 1</t>
  </si>
  <si>
    <t>136283</t>
  </si>
  <si>
    <t>Sample,Chester A.</t>
  </si>
  <si>
    <t>Info Tech Service Supervisor</t>
  </si>
  <si>
    <t>Customer Support Center Mgr</t>
  </si>
  <si>
    <t>420842</t>
  </si>
  <si>
    <t>Givens,Juwan K</t>
  </si>
  <si>
    <t>Res Life - BR Director</t>
  </si>
  <si>
    <t>059991</t>
  </si>
  <si>
    <t>Holt,Jillian R.</t>
  </si>
  <si>
    <t>923619</t>
  </si>
  <si>
    <t>Lynn,Christopher James</t>
  </si>
  <si>
    <t>Athletics Admin. - Equipment</t>
  </si>
  <si>
    <t>Asst. Athl Director/Equip Mgr.</t>
  </si>
  <si>
    <t>185553</t>
  </si>
  <si>
    <t>Torres,Luis E.</t>
  </si>
  <si>
    <t>Occum Hall</t>
  </si>
  <si>
    <t>601285</t>
  </si>
  <si>
    <t>Pesino,Sherry A.</t>
  </si>
  <si>
    <t>923071</t>
  </si>
  <si>
    <t>Hill,Sherri B.</t>
  </si>
  <si>
    <t>Communications &amp; Marketing</t>
  </si>
  <si>
    <t>Assoc. Dir. - Public Relations</t>
  </si>
  <si>
    <t>630987</t>
  </si>
  <si>
    <t>Pincince,Thomas E.</t>
  </si>
  <si>
    <t>7848S2</t>
  </si>
  <si>
    <t>CCSU Athletic Director</t>
  </si>
  <si>
    <t>036212</t>
  </si>
  <si>
    <t>Steinmetz,Paul M.</t>
  </si>
  <si>
    <t>7869S1</t>
  </si>
  <si>
    <t>Off Spons Rsrch Admin Srvs</t>
  </si>
  <si>
    <t>Dir of Sponsored Rsch Adm Svc</t>
  </si>
  <si>
    <t>420698</t>
  </si>
  <si>
    <t>CLARK,LISA A</t>
  </si>
  <si>
    <t>Assistant in Business Svc/Adm2</t>
  </si>
  <si>
    <t>600231</t>
  </si>
  <si>
    <t>Rose,Ryan J</t>
  </si>
  <si>
    <t>Assoc. Dir of Alumni Affairs</t>
  </si>
  <si>
    <t>181060</t>
  </si>
  <si>
    <t>Swetz,Thomas P.</t>
  </si>
  <si>
    <t>Theatre Arts</t>
  </si>
  <si>
    <t>Theatre Arts Production Coord</t>
  </si>
  <si>
    <t>157156</t>
  </si>
  <si>
    <t>Hayes,John L</t>
  </si>
  <si>
    <t>ECM Senior System Admin</t>
  </si>
  <si>
    <t>485278</t>
  </si>
  <si>
    <t>Dahlman,Diana</t>
  </si>
  <si>
    <t>Info Tech Coord for Res Life</t>
  </si>
  <si>
    <t>602761</t>
  </si>
  <si>
    <t>Lashley,Brian R.</t>
  </si>
  <si>
    <t>Asst Dir</t>
  </si>
  <si>
    <t>136823</t>
  </si>
  <si>
    <t>Ruggiero,John P.</t>
  </si>
  <si>
    <t>Dir./Facilities Engineering</t>
  </si>
  <si>
    <t>176586</t>
  </si>
  <si>
    <t>Kaiser,Ronald C</t>
  </si>
  <si>
    <t>Tech Spec for the Sci Depts</t>
  </si>
  <si>
    <t>608274</t>
  </si>
  <si>
    <t>Lopez,Amy</t>
  </si>
  <si>
    <t>MgrCntractCmplinc/ProcrmntSrvs</t>
  </si>
  <si>
    <t>596305</t>
  </si>
  <si>
    <t>Mistri,Bhavini Y.</t>
  </si>
  <si>
    <t>Sr. Info. Systems Dvlpmnt. Mgr</t>
  </si>
  <si>
    <t>610085</t>
  </si>
  <si>
    <t>Gordon,Kristen B.</t>
  </si>
  <si>
    <t>Director of Alumni Relations</t>
  </si>
  <si>
    <t>394457</t>
  </si>
  <si>
    <t>Hernandez,Ramon L.</t>
  </si>
  <si>
    <t>064145</t>
  </si>
  <si>
    <t>Sylvester,Cathy B.</t>
  </si>
  <si>
    <t>Acad Ctr for Student Athletes</t>
  </si>
  <si>
    <t>Team Advisor</t>
  </si>
  <si>
    <t>631000</t>
  </si>
  <si>
    <t>Whitman,Scott</t>
  </si>
  <si>
    <t>160154</t>
  </si>
  <si>
    <t>Mason,Todd J.</t>
  </si>
  <si>
    <t>University Card Office</t>
  </si>
  <si>
    <t>Dir Fin Bus Applications</t>
  </si>
  <si>
    <t>565045</t>
  </si>
  <si>
    <t>Jagielow,Kurt</t>
  </si>
  <si>
    <t>Voice &amp; Video Net. Manager</t>
  </si>
  <si>
    <t>565741</t>
  </si>
  <si>
    <t>Prado,Meliana Janette Kehauani</t>
  </si>
  <si>
    <t>New Student Programs</t>
  </si>
  <si>
    <t>037108</t>
  </si>
  <si>
    <t>Hazan,Scott Z.</t>
  </si>
  <si>
    <t>Associate Dean of Student Life</t>
  </si>
  <si>
    <t>599572</t>
  </si>
  <si>
    <t>Galvin,Lisa A.</t>
  </si>
  <si>
    <t>Assoc Dean, Grad Enr Mgmt</t>
  </si>
  <si>
    <t>172148</t>
  </si>
  <si>
    <t>Cerino,Elisabeth N.</t>
  </si>
  <si>
    <t>Admissions Staff II</t>
  </si>
  <si>
    <t>009604</t>
  </si>
  <si>
    <t>Larkin,Jamie</t>
  </si>
  <si>
    <t>202528</t>
  </si>
  <si>
    <t>Manente,Debra M.</t>
  </si>
  <si>
    <t>Career Success Center</t>
  </si>
  <si>
    <t>013558</t>
  </si>
  <si>
    <t>Bivans,Roxann N</t>
  </si>
  <si>
    <t>485894</t>
  </si>
  <si>
    <t>Chhabra,Ajay</t>
  </si>
  <si>
    <t>Budget &amp; Financial Planng Stf</t>
  </si>
  <si>
    <t>Fin Info. System Support Spec.</t>
  </si>
  <si>
    <t>963421</t>
  </si>
  <si>
    <t>Trieu,Vu T.</t>
  </si>
  <si>
    <t>OIT Support Services</t>
  </si>
  <si>
    <t>Director of Support Services</t>
  </si>
  <si>
    <t>925677</t>
  </si>
  <si>
    <t>Patel,Surbhi V</t>
  </si>
  <si>
    <t>Student Disability Services</t>
  </si>
  <si>
    <t>Dir. Student Disability Srvs.</t>
  </si>
  <si>
    <t>923801</t>
  </si>
  <si>
    <t>Forsyth,Jason Andrew</t>
  </si>
  <si>
    <t>Communication</t>
  </si>
  <si>
    <t>Dig Prod Facility Coord</t>
  </si>
  <si>
    <t>324668</t>
  </si>
  <si>
    <t>O'Neill,Gayle C.</t>
  </si>
  <si>
    <t>444391</t>
  </si>
  <si>
    <t>Rak,Robert L.</t>
  </si>
  <si>
    <t>DirectorofAdminTechnologySrvs</t>
  </si>
  <si>
    <t>461590</t>
  </si>
  <si>
    <t>Caro,Sarah R.</t>
  </si>
  <si>
    <t>Research Analyst</t>
  </si>
  <si>
    <t>296736</t>
  </si>
  <si>
    <t>Jeffers,Christine M.</t>
  </si>
  <si>
    <t>UniversityGrantsOfficer/Admin4</t>
  </si>
  <si>
    <t>975631</t>
  </si>
  <si>
    <t>Medeiros,Susie</t>
  </si>
  <si>
    <t>BOR78150</t>
  </si>
  <si>
    <t>064281</t>
  </si>
  <si>
    <t>Reid,Matthew J.</t>
  </si>
  <si>
    <t>Voice Services Analyst</t>
  </si>
  <si>
    <t>168537</t>
  </si>
  <si>
    <t>Peters,Robin</t>
  </si>
  <si>
    <t>PCard Administrator</t>
  </si>
  <si>
    <t>924062</t>
  </si>
  <si>
    <t>Cunningham-Exavier,Rachel Ann</t>
  </si>
  <si>
    <t>Career &amp; Professional Devlopmt</t>
  </si>
  <si>
    <t>614601</t>
  </si>
  <si>
    <t>Morris,Andrew C.</t>
  </si>
  <si>
    <t>BOR/CSCU Public Affairs</t>
  </si>
  <si>
    <t>Web Commun &amp; Design Coord</t>
  </si>
  <si>
    <t>099114</t>
  </si>
  <si>
    <t>Cottrell,Morgan E.</t>
  </si>
  <si>
    <t>Coord of Adv for Maj Expl</t>
  </si>
  <si>
    <t>318454</t>
  </si>
  <si>
    <t>Davis Jr,William J.</t>
  </si>
  <si>
    <t>Assoc Dir of Grad Recru &amp; Admi</t>
  </si>
  <si>
    <t>384847</t>
  </si>
  <si>
    <t>Raimondi O'Shea,Theresa</t>
  </si>
  <si>
    <t>Asst Dir of Pub Relations</t>
  </si>
  <si>
    <t>572294</t>
  </si>
  <si>
    <t>Curtiss,Lydia Jane</t>
  </si>
  <si>
    <t>487335</t>
  </si>
  <si>
    <t>Rasimas,Kathryn Ellen</t>
  </si>
  <si>
    <t>Tech Support Analyst</t>
  </si>
  <si>
    <t>075550</t>
  </si>
  <si>
    <t>Wadecki,Jason Michael</t>
  </si>
  <si>
    <t>Tech Dir/Prod Mngr Theatre</t>
  </si>
  <si>
    <t>203198</t>
  </si>
  <si>
    <t>Florentino,Jenfrey</t>
  </si>
  <si>
    <t>Student Center/Activities</t>
  </si>
  <si>
    <t>Asst Dir SC/Activ:Stu Org Asst</t>
  </si>
  <si>
    <t>199770</t>
  </si>
  <si>
    <t>Williams,Neville N.</t>
  </si>
  <si>
    <t>Registrar IV</t>
  </si>
  <si>
    <t>Asst Registrar-Student Svcs</t>
  </si>
  <si>
    <t>557603</t>
  </si>
  <si>
    <t>Hernandez,Jessica E.</t>
  </si>
  <si>
    <t>Community Engagement</t>
  </si>
  <si>
    <t>DirCollgeSuccessProg&amp;CommEngag</t>
  </si>
  <si>
    <t>575197</t>
  </si>
  <si>
    <t>Lozano,Melody Nicole</t>
  </si>
  <si>
    <t>Latin Amer Latino &amp; Carib Ctr</t>
  </si>
  <si>
    <t>610086</t>
  </si>
  <si>
    <t>Manley,Brian</t>
  </si>
  <si>
    <t>Physics &amp; Engr Physics</t>
  </si>
  <si>
    <t>458799</t>
  </si>
  <si>
    <t>Drobish,Robert K.</t>
  </si>
  <si>
    <t>Asc Registrar/Schedng Off</t>
  </si>
  <si>
    <t>656672</t>
  </si>
  <si>
    <t>Houghton,Ciara Selene</t>
  </si>
  <si>
    <t>ERP/ Acad. Application Manager</t>
  </si>
  <si>
    <t>077569</t>
  </si>
  <si>
    <t>Sumrell,Joshua K.</t>
  </si>
  <si>
    <t>Office of Diversity &amp; Equity</t>
  </si>
  <si>
    <t>Director Inclusion &amp; Belonging</t>
  </si>
  <si>
    <t>065701</t>
  </si>
  <si>
    <t>Ricks,Mary-Francis Rose</t>
  </si>
  <si>
    <t>485796</t>
  </si>
  <si>
    <t>Zalot,Barbara M.</t>
  </si>
  <si>
    <t>Assistant Registrar</t>
  </si>
  <si>
    <t>631133</t>
  </si>
  <si>
    <t>Hays,Elizabeth I.</t>
  </si>
  <si>
    <t>537330</t>
  </si>
  <si>
    <t>Aspras,Michael J.</t>
  </si>
  <si>
    <t>Environmental/Facilities Srvs</t>
  </si>
  <si>
    <t>Assistant Dir Custodial Svs</t>
  </si>
  <si>
    <t>056112</t>
  </si>
  <si>
    <t>Marullo,Andrew J.</t>
  </si>
  <si>
    <t>Coord of Campus Rec &amp; Fitness</t>
  </si>
  <si>
    <t>873162</t>
  </si>
  <si>
    <t>Conte,Cristina A</t>
  </si>
  <si>
    <t>School of Business</t>
  </si>
  <si>
    <t>Assistant Dean</t>
  </si>
  <si>
    <t>103863</t>
  </si>
  <si>
    <t>Coronel,Jessica A.</t>
  </si>
  <si>
    <t>Sch/Grad Intl &amp; Career Studies</t>
  </si>
  <si>
    <t>Assistant Dean GraduateStudies</t>
  </si>
  <si>
    <t>557745</t>
  </si>
  <si>
    <t>Ortegon,Catherine</t>
  </si>
  <si>
    <t>International Programs</t>
  </si>
  <si>
    <t>Immigration Specialist</t>
  </si>
  <si>
    <t>097699</t>
  </si>
  <si>
    <t>Bischoff,Taylor Hammond</t>
  </si>
  <si>
    <t>Dir of Financial Aid</t>
  </si>
  <si>
    <t>058597</t>
  </si>
  <si>
    <t>Todaro Kraszewski,Angela L.</t>
  </si>
  <si>
    <t>Dean of Education</t>
  </si>
  <si>
    <t>Director of Field Experiences</t>
  </si>
  <si>
    <t>097834</t>
  </si>
  <si>
    <t>Henderson Jr,James A.</t>
  </si>
  <si>
    <t>Multicultural Center Support</t>
  </si>
  <si>
    <t>Dir, Center Intercult Engage</t>
  </si>
  <si>
    <t>499631</t>
  </si>
  <si>
    <t>Thompson,Alonna S.</t>
  </si>
  <si>
    <t>Asst to Dir/Res Hall Director</t>
  </si>
  <si>
    <t>385180</t>
  </si>
  <si>
    <t>Budnick,Elise M.</t>
  </si>
  <si>
    <t>Dean of Business School</t>
  </si>
  <si>
    <t>Academic Support for Ancell Sc</t>
  </si>
  <si>
    <t>165440</t>
  </si>
  <si>
    <t>Grant,Thomas Thornton</t>
  </si>
  <si>
    <t>Access Ability Services</t>
  </si>
  <si>
    <t>Accommodations Coordinator</t>
  </si>
  <si>
    <t>114739</t>
  </si>
  <si>
    <t>Keegan,Sarah E.</t>
  </si>
  <si>
    <t>Registrar I</t>
  </si>
  <si>
    <t>Asst Registrar-Degree Auditor</t>
  </si>
  <si>
    <t>541232</t>
  </si>
  <si>
    <t>Santilli,Alycia</t>
  </si>
  <si>
    <t>Dean-Health &amp; Human Services</t>
  </si>
  <si>
    <t>Director-CARE</t>
  </si>
  <si>
    <t>611142</t>
  </si>
  <si>
    <t>Cole,Ayeisha Cierra</t>
  </si>
  <si>
    <t>CARE</t>
  </si>
  <si>
    <t>CARE Director</t>
  </si>
  <si>
    <t>468890</t>
  </si>
  <si>
    <t>Cammarata-Gilhuly,Doreen C</t>
  </si>
  <si>
    <t>Assoc Dir/Alumni Relations</t>
  </si>
  <si>
    <t>124747</t>
  </si>
  <si>
    <t>Bonyai,Eileen T.</t>
  </si>
  <si>
    <t>Counseling Services</t>
  </si>
  <si>
    <t>College Nurse Practitioner</t>
  </si>
  <si>
    <t>050053</t>
  </si>
  <si>
    <t>Blow,Tasha</t>
  </si>
  <si>
    <t>Financial Aid Staff</t>
  </si>
  <si>
    <t>Financial Aid Counselor</t>
  </si>
  <si>
    <t>053985</t>
  </si>
  <si>
    <t>Beecher,Erin-Leigh</t>
  </si>
  <si>
    <t>AssocDirBachofGenStudProgram</t>
  </si>
  <si>
    <t>599974</t>
  </si>
  <si>
    <t>Thibault,Kelly A.</t>
  </si>
  <si>
    <t>Asst. to the Dir/Staff &amp;Prog</t>
  </si>
  <si>
    <t>061661</t>
  </si>
  <si>
    <t>Koplowitz,Shayne Lee</t>
  </si>
  <si>
    <t>Asst Director Learning Center</t>
  </si>
  <si>
    <t>487778</t>
  </si>
  <si>
    <t>Lopez,Brenda D.</t>
  </si>
  <si>
    <t>Grants &amp; Funded Research</t>
  </si>
  <si>
    <t>UnivGrants&amp;FundedResearchAdmin</t>
  </si>
  <si>
    <t>016767</t>
  </si>
  <si>
    <t>Nair,Erika Lee</t>
  </si>
  <si>
    <t>Audiology Supervisor</t>
  </si>
  <si>
    <t>422634</t>
  </si>
  <si>
    <t>Richardson,Maritza</t>
  </si>
  <si>
    <t>422302</t>
  </si>
  <si>
    <t>Balducci,Leigh A.</t>
  </si>
  <si>
    <t>Assoc Des &amp; Publ Off</t>
  </si>
  <si>
    <t>327836</t>
  </si>
  <si>
    <t>Alarie,Danielle L.</t>
  </si>
  <si>
    <t>Assistant Director of NwStdPrg</t>
  </si>
  <si>
    <t>326309</t>
  </si>
  <si>
    <t>Gray,Silas R.</t>
  </si>
  <si>
    <t>Tech Supv/Sciences Depts</t>
  </si>
  <si>
    <t>165948</t>
  </si>
  <si>
    <t>Johnson,Andrew L</t>
  </si>
  <si>
    <t>Dir. of Cloud Comp</t>
  </si>
  <si>
    <t>583489</t>
  </si>
  <si>
    <t>Ouellette,Scott J.</t>
  </si>
  <si>
    <t>032374</t>
  </si>
  <si>
    <t>Nathan,Hemamalini</t>
  </si>
  <si>
    <t>Cust Support Center Supervisor</t>
  </si>
  <si>
    <t>006799</t>
  </si>
  <si>
    <t>Wilson,Janice Ann</t>
  </si>
  <si>
    <t>Library</t>
  </si>
  <si>
    <t>Dir of Library Serv</t>
  </si>
  <si>
    <t>175319</t>
  </si>
  <si>
    <t>Famiglietti,Jonathan P.</t>
  </si>
  <si>
    <t>Environmental H&amp;S Assistant</t>
  </si>
  <si>
    <t>011148</t>
  </si>
  <si>
    <t>Cogswell Jr,Richard</t>
  </si>
  <si>
    <t>Dir of Cust &amp; Gr Services</t>
  </si>
  <si>
    <t>032279</t>
  </si>
  <si>
    <t>Koschel,Kevin M.</t>
  </si>
  <si>
    <t>Admin Services (Property Mgt)</t>
  </si>
  <si>
    <t>Prop Control &amp; Mail Serv Mngr</t>
  </si>
  <si>
    <t>051499</t>
  </si>
  <si>
    <t>Thompson,Erica Leigh</t>
  </si>
  <si>
    <t>599611</t>
  </si>
  <si>
    <t>Serignese,Paul Carmine</t>
  </si>
  <si>
    <t>Interim Dir. of Hous./Res Life</t>
  </si>
  <si>
    <t>338333</t>
  </si>
  <si>
    <t>Corey,Alexander</t>
  </si>
  <si>
    <t>Niejadlik Hall</t>
  </si>
  <si>
    <t>Interim Residence Life Coord.</t>
  </si>
  <si>
    <t>606005</t>
  </si>
  <si>
    <t>Heredia,Anna-Maria</t>
  </si>
  <si>
    <t>171008</t>
  </si>
  <si>
    <t>Garbutt,Jonathan E.</t>
  </si>
  <si>
    <t>Enterprise Infra. Manager</t>
  </si>
  <si>
    <t>554332</t>
  </si>
  <si>
    <t>Dukes,Christopher L.</t>
  </si>
  <si>
    <t>393823</t>
  </si>
  <si>
    <t>Nicholson,Edward D</t>
  </si>
  <si>
    <t>AP &amp; Disbursement Speciaist</t>
  </si>
  <si>
    <t>490563</t>
  </si>
  <si>
    <t>Veronneau,Lauren M</t>
  </si>
  <si>
    <t>300515</t>
  </si>
  <si>
    <t>Zipoli,Gail E.</t>
  </si>
  <si>
    <t>Payroll Shared Services MA</t>
  </si>
  <si>
    <t>498543</t>
  </si>
  <si>
    <t>Jalowiecki,Jennifer M.</t>
  </si>
  <si>
    <t>CoordUnivConst&amp;FacMgmt</t>
  </si>
  <si>
    <t>069088</t>
  </si>
  <si>
    <t>Schnur,Craig</t>
  </si>
  <si>
    <t>052717</t>
  </si>
  <si>
    <t>Pierce,Derek H.</t>
  </si>
  <si>
    <t>Project Manager</t>
  </si>
  <si>
    <t>050708</t>
  </si>
  <si>
    <t>Scott,Andre M.</t>
  </si>
  <si>
    <t>570028</t>
  </si>
  <si>
    <t>Bohlke,Thomas W.</t>
  </si>
  <si>
    <t>Manager of Support Services</t>
  </si>
  <si>
    <t>548137</t>
  </si>
  <si>
    <t>Soler,Carlos A.</t>
  </si>
  <si>
    <t>620489</t>
  </si>
  <si>
    <t>Schuman,Mark C.</t>
  </si>
  <si>
    <t>Police</t>
  </si>
  <si>
    <t>Environ Health Safety Asst</t>
  </si>
  <si>
    <t>074533</t>
  </si>
  <si>
    <t>Isabella,Jacqueline</t>
  </si>
  <si>
    <t>OIT - Tech Admin</t>
  </si>
  <si>
    <t>IT Business Oper Supp Admin</t>
  </si>
  <si>
    <t>566026</t>
  </si>
  <si>
    <t>Patino,Vincent</t>
  </si>
  <si>
    <t>OIT Support Services -Cust Ctr</t>
  </si>
  <si>
    <t>Cust. Sup Center Lead</t>
  </si>
  <si>
    <t>172804</t>
  </si>
  <si>
    <t>Erbs McCabe,Ericka M</t>
  </si>
  <si>
    <t>355949</t>
  </si>
  <si>
    <t>Wilkie,Dana A</t>
  </si>
  <si>
    <t>569044</t>
  </si>
  <si>
    <t>Arnold,Edward Anthony</t>
  </si>
  <si>
    <t>Acquisition Specialist</t>
  </si>
  <si>
    <t>594102</t>
  </si>
  <si>
    <t>Yusuf,Jama A.</t>
  </si>
  <si>
    <t>439056</t>
  </si>
  <si>
    <t>Mariasi,Ryan Donald</t>
  </si>
  <si>
    <t>Help Desk</t>
  </si>
  <si>
    <t>Cust. Sup. Cntr. Assist/Admin2</t>
  </si>
  <si>
    <t>963955</t>
  </si>
  <si>
    <t>Szul,Piotr P.</t>
  </si>
  <si>
    <t>649401</t>
  </si>
  <si>
    <t>Zdziarski,Jennifer A.</t>
  </si>
  <si>
    <t>Assoc Registrar - Schd Officer</t>
  </si>
  <si>
    <t>040605</t>
  </si>
  <si>
    <t>Quintana,Leilannie</t>
  </si>
  <si>
    <t>School of Nursing</t>
  </si>
  <si>
    <t>Coord/Nur Sch &amp; EC Programs</t>
  </si>
  <si>
    <t>575451</t>
  </si>
  <si>
    <t>DiMauro,Nicole E.</t>
  </si>
  <si>
    <t>Center for Teaching&amp;Innovation</t>
  </si>
  <si>
    <t>Instructional Coordinator</t>
  </si>
  <si>
    <t>558105</t>
  </si>
  <si>
    <t>Atkinson,Katherine Ann</t>
  </si>
  <si>
    <t>Academic Advisor</t>
  </si>
  <si>
    <t>138694</t>
  </si>
  <si>
    <t>Valentin,Katerina T.</t>
  </si>
  <si>
    <t>Assoc VP for Academic Affairs</t>
  </si>
  <si>
    <t>Site Specialist (TRIO Grant)</t>
  </si>
  <si>
    <t>065360</t>
  </si>
  <si>
    <t>Veilleux,Maria C.</t>
  </si>
  <si>
    <t>550852</t>
  </si>
  <si>
    <t>Ferrie Jr,Vincent N.</t>
  </si>
  <si>
    <t>Lyman Center - Administration</t>
  </si>
  <si>
    <t>Asst. Director of Bus. Svcs</t>
  </si>
  <si>
    <t>567931</t>
  </si>
  <si>
    <t>Moran,Patricia A.</t>
  </si>
  <si>
    <t>067349</t>
  </si>
  <si>
    <t>Dorelus,Widelyne M.</t>
  </si>
  <si>
    <t>187737</t>
  </si>
  <si>
    <t>Adams,Victoria</t>
  </si>
  <si>
    <t>Tobacco Program Coordinator</t>
  </si>
  <si>
    <t>027035</t>
  </si>
  <si>
    <t>Belcher,Timothy</t>
  </si>
  <si>
    <t>Assistant Director, Admissions</t>
  </si>
  <si>
    <t>593445</t>
  </si>
  <si>
    <t>Jones,Terrance Maurice</t>
  </si>
  <si>
    <t>Athletics Director</t>
  </si>
  <si>
    <t>Dir of Athl &amp; Recreation</t>
  </si>
  <si>
    <t>014096</t>
  </si>
  <si>
    <t>Silva,Laura Michelle</t>
  </si>
  <si>
    <t>Clinical Supv (SLP)</t>
  </si>
  <si>
    <t>581484</t>
  </si>
  <si>
    <t>Crowder,Yolanda Y.</t>
  </si>
  <si>
    <t>Payroll Shared Services NV</t>
  </si>
  <si>
    <t>022630</t>
  </si>
  <si>
    <t>Gunter,Ree L.</t>
  </si>
  <si>
    <t>Director of Counseling Center</t>
  </si>
  <si>
    <t>570635</t>
  </si>
  <si>
    <t>Anderson,Martin W</t>
  </si>
  <si>
    <t>Supplier Specialist</t>
  </si>
  <si>
    <t>060858</t>
  </si>
  <si>
    <t>McGrath,Kate E.</t>
  </si>
  <si>
    <t>CLASS Liberal Arts &amp;Social Sci</t>
  </si>
  <si>
    <t>Assoc.DeanPlanning&amp;Resources</t>
  </si>
  <si>
    <t>187876</t>
  </si>
  <si>
    <t>Altman,Henry D.</t>
  </si>
  <si>
    <t>860170</t>
  </si>
  <si>
    <t>Lopez,Melissa</t>
  </si>
  <si>
    <t>Dir of Student Hlth Svcs</t>
  </si>
  <si>
    <t>485591</t>
  </si>
  <si>
    <t>Bachman,Dwight Raymond</t>
  </si>
  <si>
    <t>Public Relations Officer</t>
  </si>
  <si>
    <t>006530</t>
  </si>
  <si>
    <t>Tucker,Patrick M</t>
  </si>
  <si>
    <t>UnivRegistrar&amp;DirAcadAffaiOper</t>
  </si>
  <si>
    <t>497036</t>
  </si>
  <si>
    <t>Pettit,Carolynn</t>
  </si>
  <si>
    <t>IA - Alumni Relations Staff II</t>
  </si>
  <si>
    <t>Director of Univ Development</t>
  </si>
  <si>
    <t>067524</t>
  </si>
  <si>
    <t>Porter,Edward M</t>
  </si>
  <si>
    <t>Property Control Specialist</t>
  </si>
  <si>
    <t>522122</t>
  </si>
  <si>
    <t>Salcedo,Nathan Robert</t>
  </si>
  <si>
    <t>Infrastructure</t>
  </si>
  <si>
    <t>550553</t>
  </si>
  <si>
    <t>Brown-Albert,Dian N.</t>
  </si>
  <si>
    <t>Multicultural Center</t>
  </si>
  <si>
    <t>Director of DEI Academic &amp; Cur</t>
  </si>
  <si>
    <t>518969</t>
  </si>
  <si>
    <t>Christie,Lauren Elise</t>
  </si>
  <si>
    <t>585416</t>
  </si>
  <si>
    <t>Cosgrove,Allyson</t>
  </si>
  <si>
    <t>Nursing</t>
  </si>
  <si>
    <t>Psych Coordinator - Grant</t>
  </si>
  <si>
    <t>866480</t>
  </si>
  <si>
    <t>Gegeny,Mark E.</t>
  </si>
  <si>
    <t>Assoc Dir Campus &amp; Studen Ctrs</t>
  </si>
  <si>
    <t>390859</t>
  </si>
  <si>
    <t>Woodward,Rebecca</t>
  </si>
  <si>
    <t>Digital Innovation Officer</t>
  </si>
  <si>
    <t>417904</t>
  </si>
  <si>
    <t>Rivera Santos,Celimar</t>
  </si>
  <si>
    <t>451643</t>
  </si>
  <si>
    <t>Payne,Jeffery</t>
  </si>
  <si>
    <t>Assoc Dir Cust &amp; Gr Svcs</t>
  </si>
  <si>
    <t>575225</t>
  </si>
  <si>
    <t>Laccavole,Matthew L.</t>
  </si>
  <si>
    <t>Asst. to Dir. of Financial Aid</t>
  </si>
  <si>
    <t>132769</t>
  </si>
  <si>
    <t>Farrell,Christopher J.</t>
  </si>
  <si>
    <t>Dean/Visual &amp; Performing Arts</t>
  </si>
  <si>
    <t>Piano Technician</t>
  </si>
  <si>
    <t>008287</t>
  </si>
  <si>
    <t>D'Onofrio Jr,Giovanni</t>
  </si>
  <si>
    <t>Assoc Dir /Athl for Fisc Aff</t>
  </si>
  <si>
    <t>000052</t>
  </si>
  <si>
    <t>Ljongquist,Derek J.</t>
  </si>
  <si>
    <t>System Administrator</t>
  </si>
  <si>
    <t>601060</t>
  </si>
  <si>
    <t>Spencer,Nicole R.</t>
  </si>
  <si>
    <t>172187</t>
  </si>
  <si>
    <t>D'Alessio,Diane L.</t>
  </si>
  <si>
    <t>Clinical Coordinator</t>
  </si>
  <si>
    <t>022964</t>
  </si>
  <si>
    <t>DeCarlo,Donna M.</t>
  </si>
  <si>
    <t>608222</t>
  </si>
  <si>
    <t>DeCoster,Nicole L</t>
  </si>
  <si>
    <t>461006</t>
  </si>
  <si>
    <t>Santiago,Luis</t>
  </si>
  <si>
    <t>Director of Admissions</t>
  </si>
  <si>
    <t>027460</t>
  </si>
  <si>
    <t>Marchese,Laura V.</t>
  </si>
  <si>
    <t>Director of Leadership Giving</t>
  </si>
  <si>
    <t>551221</t>
  </si>
  <si>
    <t>Leon, Nestor</t>
  </si>
  <si>
    <t>079647</t>
  </si>
  <si>
    <t>Rezai,Niloufar</t>
  </si>
  <si>
    <t>Child &amp; Family Development</t>
  </si>
  <si>
    <t>Child &amp; Fam Dev Administrator</t>
  </si>
  <si>
    <t>090837</t>
  </si>
  <si>
    <t>Fraser,Michael P.</t>
  </si>
  <si>
    <t>615926</t>
  </si>
  <si>
    <t>Canzano,Nicholas R.</t>
  </si>
  <si>
    <t>Asst Dean- StudAffrs_Dir-InAfr</t>
  </si>
  <si>
    <t>514520</t>
  </si>
  <si>
    <t>Lapierre,Christina M</t>
  </si>
  <si>
    <t>630937</t>
  </si>
  <si>
    <t>Tellier,Amanda K.</t>
  </si>
  <si>
    <t>185916</t>
  </si>
  <si>
    <t>Lavallee,Brian E.</t>
  </si>
  <si>
    <t>043329</t>
  </si>
  <si>
    <t>Thamma,Ravindra R.</t>
  </si>
  <si>
    <t>Interim Associate Dean SEST</t>
  </si>
  <si>
    <t>089145</t>
  </si>
  <si>
    <t>Dimoulas,Peter M.</t>
  </si>
  <si>
    <t>Grant Program Administrator</t>
  </si>
  <si>
    <t>581226</t>
  </si>
  <si>
    <t>Nadeau,Christina Ann</t>
  </si>
  <si>
    <t>Director of Clinical Education</t>
  </si>
  <si>
    <t>594115</t>
  </si>
  <si>
    <t>Barile,Michael J</t>
  </si>
  <si>
    <t>423447</t>
  </si>
  <si>
    <t>Lupo,Nina Trinity</t>
  </si>
  <si>
    <t>275687</t>
  </si>
  <si>
    <t>Bunce,Paula W.</t>
  </si>
  <si>
    <t>Institutional Rsrch &amp; Assessme</t>
  </si>
  <si>
    <t>512839</t>
  </si>
  <si>
    <t>Phai,Brandon</t>
  </si>
  <si>
    <t>Client Infrastructure Analyst</t>
  </si>
  <si>
    <t>541138</t>
  </si>
  <si>
    <t>Dorsey,Christopher P.</t>
  </si>
  <si>
    <t>Alumni Affairs</t>
  </si>
  <si>
    <t>Dir of Alumni Comm &amp; Advance</t>
  </si>
  <si>
    <t>561362</t>
  </si>
  <si>
    <t>Piotrowski Jr,Richard Franc</t>
  </si>
  <si>
    <t>Procurement Manager</t>
  </si>
  <si>
    <t>151789</t>
  </si>
  <si>
    <t>Horn,Amy</t>
  </si>
  <si>
    <t>Assoc Contract Comp &amp; Procure</t>
  </si>
  <si>
    <t>151402</t>
  </si>
  <si>
    <t>Barber,Brittanymarie M.</t>
  </si>
  <si>
    <t>Res Life - SZ Director</t>
  </si>
  <si>
    <t>183490</t>
  </si>
  <si>
    <t>Aguilar Balbuena,Jessica</t>
  </si>
  <si>
    <t>Nurse Anesthesia Practice</t>
  </si>
  <si>
    <t>600786</t>
  </si>
  <si>
    <t>Benoit,Douglas C.</t>
  </si>
  <si>
    <t>463435</t>
  </si>
  <si>
    <t>Bigelow,Lisa M.</t>
  </si>
  <si>
    <t>057963</t>
  </si>
  <si>
    <t>Chenoweth,Isabel E.</t>
  </si>
  <si>
    <t>Asst. Director, Public Affairs</t>
  </si>
  <si>
    <t>164820</t>
  </si>
  <si>
    <t>Poulin Jr,Mark C.</t>
  </si>
  <si>
    <t>481394</t>
  </si>
  <si>
    <t>Soni,Krishna K</t>
  </si>
  <si>
    <t>Assessment &amp; Planning</t>
  </si>
  <si>
    <t>Admin Fac Trainee(Assess &amp; Pl)</t>
  </si>
  <si>
    <t>640398</t>
  </si>
  <si>
    <t>Bazin,Angela Marie</t>
  </si>
  <si>
    <t>Wellness &amp; Promotion</t>
  </si>
  <si>
    <t>Dir. Well. Edu. Out &amp; Vet.Care</t>
  </si>
  <si>
    <t>436953</t>
  </si>
  <si>
    <t>Natalino,Hanna C</t>
  </si>
  <si>
    <t>Grant Project Asst.</t>
  </si>
  <si>
    <t>016373</t>
  </si>
  <si>
    <t>Saccullo,Shana</t>
  </si>
  <si>
    <t>575930</t>
  </si>
  <si>
    <t>Mann,Tamika D</t>
  </si>
  <si>
    <t>Payroll Asst</t>
  </si>
  <si>
    <t>440188</t>
  </si>
  <si>
    <t>Moore,Kathleen A.</t>
  </si>
  <si>
    <t>Grants Administration Manager</t>
  </si>
  <si>
    <t>135436</t>
  </si>
  <si>
    <t>Kutschker,Shawn</t>
  </si>
  <si>
    <t>Assistant Degree Auditor</t>
  </si>
  <si>
    <t>008257</t>
  </si>
  <si>
    <t>O'Shea,Aimee L</t>
  </si>
  <si>
    <t>Assoc Dir of Career &amp; Prof Dev</t>
  </si>
  <si>
    <t>182050</t>
  </si>
  <si>
    <t>Mcfarlane,Tassio</t>
  </si>
  <si>
    <t>EH&amp;S Coordinator</t>
  </si>
  <si>
    <t>130457</t>
  </si>
  <si>
    <t>Spremulli,Michael L.</t>
  </si>
  <si>
    <t>Director Faci Ops Project Mgmt</t>
  </si>
  <si>
    <t>488431</t>
  </si>
  <si>
    <t>Mitchell,Alexandra Rose</t>
  </si>
  <si>
    <t>130117</t>
  </si>
  <si>
    <t>Cajigas,Yesenia</t>
  </si>
  <si>
    <t>130007</t>
  </si>
  <si>
    <t>Mercado,Niasia</t>
  </si>
  <si>
    <t>Univ Access Pgms - EOP/SEOP</t>
  </si>
  <si>
    <t>Assistant Director, UAP</t>
  </si>
  <si>
    <t>630767</t>
  </si>
  <si>
    <t>Chandler,Victoria L.</t>
  </si>
  <si>
    <t>555438</t>
  </si>
  <si>
    <t>Palumbo,Michael J.</t>
  </si>
  <si>
    <t>Dir of Info Tech &amp; Media</t>
  </si>
  <si>
    <t>594150</t>
  </si>
  <si>
    <t>Klicsu,Janet C.</t>
  </si>
  <si>
    <t>Asst.DirStuCtr/CoordConf Svcs</t>
  </si>
  <si>
    <t>413640</t>
  </si>
  <si>
    <t>Sullivan,Kathleen A</t>
  </si>
  <si>
    <t>College Health Nurse</t>
  </si>
  <si>
    <t>605030</t>
  </si>
  <si>
    <t>Morson,Alvin C.</t>
  </si>
  <si>
    <t>Programmer Analyst</t>
  </si>
  <si>
    <t>009507</t>
  </si>
  <si>
    <t>Singh,Narendra N</t>
  </si>
  <si>
    <t>Senior Programmer Analyst</t>
  </si>
  <si>
    <t>421638</t>
  </si>
  <si>
    <t>Feder,Travis</t>
  </si>
  <si>
    <t>Sys Librarian for Cnsortim Ops</t>
  </si>
  <si>
    <t>573093</t>
  </si>
  <si>
    <t>Lucibello,Alexis K.</t>
  </si>
  <si>
    <t>COMPASS Head Teacher</t>
  </si>
  <si>
    <t>061356</t>
  </si>
  <si>
    <t>Baumann,Ryan F.</t>
  </si>
  <si>
    <t>168769</t>
  </si>
  <si>
    <t>May Jr,Edward L.</t>
  </si>
  <si>
    <t>OIT CIO Office</t>
  </si>
  <si>
    <t>Dir of Info Syst-Tech Admin</t>
  </si>
  <si>
    <t>585100</t>
  </si>
  <si>
    <t>Cibery-Schaab,Deanna Christi</t>
  </si>
  <si>
    <t>Director AccesCntrl One-CrdSvs</t>
  </si>
  <si>
    <t>650104</t>
  </si>
  <si>
    <t>Cammarasana,Charlene H.</t>
  </si>
  <si>
    <t>Asst Dir of Stud Life</t>
  </si>
  <si>
    <t>546174</t>
  </si>
  <si>
    <t>Mika,Audra G</t>
  </si>
  <si>
    <t>Career Development</t>
  </si>
  <si>
    <t>Program Administrator</t>
  </si>
  <si>
    <t>579049</t>
  </si>
  <si>
    <t>Oates,Jalah Chelell</t>
  </si>
  <si>
    <t>Low Rise</t>
  </si>
  <si>
    <t>451084</t>
  </si>
  <si>
    <t>Pryor-Bennett,Julie</t>
  </si>
  <si>
    <t>Major Gifts Officer</t>
  </si>
  <si>
    <t>122197</t>
  </si>
  <si>
    <t>Krzanowski,Annmarie S.</t>
  </si>
  <si>
    <t>Assistant Director-RecrtEvents</t>
  </si>
  <si>
    <t>533135</t>
  </si>
  <si>
    <t>Leszko,Dennis P.</t>
  </si>
  <si>
    <t>Center for Student Involvement</t>
  </si>
  <si>
    <t>Dir. - Center for Student Inv.</t>
  </si>
  <si>
    <t>643554</t>
  </si>
  <si>
    <t>Keiser,Sarah H.</t>
  </si>
  <si>
    <t>Coord of Substance Abuse Prog</t>
  </si>
  <si>
    <t>445447</t>
  </si>
  <si>
    <t>Gardner,Jane A.</t>
  </si>
  <si>
    <t>Asst. Director of Admissions</t>
  </si>
  <si>
    <t>184361</t>
  </si>
  <si>
    <t>DeLisa,Ryan J.</t>
  </si>
  <si>
    <t>Assoc Dir of Admiss/Enroll Mng</t>
  </si>
  <si>
    <t>576846</t>
  </si>
  <si>
    <t>Gantasala,Venugopal Prabhakar</t>
  </si>
  <si>
    <t>Dean-School of Business</t>
  </si>
  <si>
    <t>544535</t>
  </si>
  <si>
    <t>Hines,Joseph J.</t>
  </si>
  <si>
    <t>Athletics Admin. - Facilities</t>
  </si>
  <si>
    <t>AssocAthDir/Coord of Athl Fac</t>
  </si>
  <si>
    <t>514148</t>
  </si>
  <si>
    <t>Pitek,Donna A</t>
  </si>
  <si>
    <t>063676</t>
  </si>
  <si>
    <t>Ruggiero,Angela M.</t>
  </si>
  <si>
    <t>640336</t>
  </si>
  <si>
    <t>Wakefield,Mary Jean</t>
  </si>
  <si>
    <t>Senior Sys Software &amp; Integr</t>
  </si>
  <si>
    <t>567083</t>
  </si>
  <si>
    <t>Regis,Allyson</t>
  </si>
  <si>
    <t>Coordinator, Ctr for Wellbeing</t>
  </si>
  <si>
    <t>444958</t>
  </si>
  <si>
    <t>Lessor,Gary J.</t>
  </si>
  <si>
    <t>Weather Center</t>
  </si>
  <si>
    <t>Asst to Dir Meteorology St/WC</t>
  </si>
  <si>
    <t>064971</t>
  </si>
  <si>
    <t>Huoppi,Jennifer C.</t>
  </si>
  <si>
    <t>University Registrar</t>
  </si>
  <si>
    <t>018874</t>
  </si>
  <si>
    <t>Bright,Jennifer N.</t>
  </si>
  <si>
    <t>Assoc Dir of Financial Aid</t>
  </si>
  <si>
    <t>099232</t>
  </si>
  <si>
    <t>Flynn,Carla A</t>
  </si>
  <si>
    <t>Transfer Student Services Dir</t>
  </si>
  <si>
    <t>Director, Transfer Stud Svcs</t>
  </si>
  <si>
    <t>012840</t>
  </si>
  <si>
    <t>Siedlarz,Lisa L.</t>
  </si>
  <si>
    <t>Fin Aid System&amp;Compliance</t>
  </si>
  <si>
    <t>Stud Loan &amp; Pell Grant Admin</t>
  </si>
  <si>
    <t>609500</t>
  </si>
  <si>
    <t>Cohen,Skye G.</t>
  </si>
  <si>
    <t>Sr Inform Security Program Adm</t>
  </si>
  <si>
    <t>025781</t>
  </si>
  <si>
    <t>Mazza,Mary E.</t>
  </si>
  <si>
    <t>Associate Controller</t>
  </si>
  <si>
    <t>597814</t>
  </si>
  <si>
    <t>Maynard,Keri S.</t>
  </si>
  <si>
    <t>DirectorStudentFinancialSrvs</t>
  </si>
  <si>
    <t>613628</t>
  </si>
  <si>
    <t>Vuillemot,Alexa T.</t>
  </si>
  <si>
    <t>Recruitment &amp; Admissions Cnslr</t>
  </si>
  <si>
    <t>579662</t>
  </si>
  <si>
    <t>Lovelace,Stacy Kayla</t>
  </si>
  <si>
    <t>618627</t>
  </si>
  <si>
    <t>Ericksen,Michael P.</t>
  </si>
  <si>
    <t>AssocDirAth-External Relations</t>
  </si>
  <si>
    <t>473431</t>
  </si>
  <si>
    <t>Kulacz,Regina C.</t>
  </si>
  <si>
    <t>Nursing Simulation Coord</t>
  </si>
  <si>
    <t>123306</t>
  </si>
  <si>
    <t>Orcutt,Ashley</t>
  </si>
  <si>
    <t>Uni. Rel. Bus. &amp; Comm. Coord</t>
  </si>
  <si>
    <t>578637</t>
  </si>
  <si>
    <t>Beth,Amy</t>
  </si>
  <si>
    <t>Dir. Buley Library</t>
  </si>
  <si>
    <t>Dir. of Library Services</t>
  </si>
  <si>
    <t>618277</t>
  </si>
  <si>
    <t>Gao,Jiale</t>
  </si>
  <si>
    <t>Instit. Resch. Spec/Admin IV</t>
  </si>
  <si>
    <t>860231</t>
  </si>
  <si>
    <t>Sweeten III,Kenneth</t>
  </si>
  <si>
    <t>Athletics Admin. - Communicati</t>
  </si>
  <si>
    <t>Assoc Dir of Athl/Comm</t>
  </si>
  <si>
    <t>079372</t>
  </si>
  <si>
    <t>Palmer Jr,John Edward</t>
  </si>
  <si>
    <t>466926</t>
  </si>
  <si>
    <t>Hossain,Nazmeen</t>
  </si>
  <si>
    <t>125720</t>
  </si>
  <si>
    <t>LeBarron,Lynne M.</t>
  </si>
  <si>
    <t>Director of Instit Advancement</t>
  </si>
  <si>
    <t>044516</t>
  </si>
  <si>
    <t>Holleran,Sheryl A.</t>
  </si>
  <si>
    <t>AdminSupportSpecialist</t>
  </si>
  <si>
    <t>020911</t>
  </si>
  <si>
    <t>Leonard,Michelle</t>
  </si>
  <si>
    <t>610606</t>
  </si>
  <si>
    <t>Sweet,Stephen Michael</t>
  </si>
  <si>
    <t>Res Life Director</t>
  </si>
  <si>
    <t>008087</t>
  </si>
  <si>
    <t>Rossitto,Paul J.</t>
  </si>
  <si>
    <t>425949</t>
  </si>
  <si>
    <t>Rossi,Maryann</t>
  </si>
  <si>
    <t>Associate Dean, Prof Studies</t>
  </si>
  <si>
    <t>176273</t>
  </si>
  <si>
    <t>Grogan,Emily L.</t>
  </si>
  <si>
    <t>Teacher</t>
  </si>
  <si>
    <t>296957</t>
  </si>
  <si>
    <t>Lee,David</t>
  </si>
  <si>
    <t>Student Engagement Specialist</t>
  </si>
  <si>
    <t>599533</t>
  </si>
  <si>
    <t>Paul,Nicole D</t>
  </si>
  <si>
    <t>Associate Director of Field Ed</t>
  </si>
  <si>
    <t>071794</t>
  </si>
  <si>
    <t>Arvisais,Lauren E.</t>
  </si>
  <si>
    <t>Tutoring Resource Coordinator</t>
  </si>
  <si>
    <t>586229</t>
  </si>
  <si>
    <t>Horniak,Sara B.</t>
  </si>
  <si>
    <t>532718</t>
  </si>
  <si>
    <t>Walters,Velma A</t>
  </si>
  <si>
    <t>Associate Director of SA/LD</t>
  </si>
  <si>
    <t>600796</t>
  </si>
  <si>
    <t>Kullgren,Amelia S.</t>
  </si>
  <si>
    <t>Director of Client Services</t>
  </si>
  <si>
    <t>532589</t>
  </si>
  <si>
    <t>Karas-Johnson,Rene E.</t>
  </si>
  <si>
    <t>Operations Coordinator</t>
  </si>
  <si>
    <t>092023</t>
  </si>
  <si>
    <t>Rouleau,Michael Paul</t>
  </si>
  <si>
    <t>114654</t>
  </si>
  <si>
    <t>Beetham,Raena Marie</t>
  </si>
  <si>
    <t>Director of Admissions/Admin5</t>
  </si>
  <si>
    <t>096895</t>
  </si>
  <si>
    <t>Paolino,Jack A.</t>
  </si>
  <si>
    <t>Degree Auditor</t>
  </si>
  <si>
    <t>158392</t>
  </si>
  <si>
    <t>Ortiz,Chelsea L.</t>
  </si>
  <si>
    <t>Assoc Dir of Nurs Adm</t>
  </si>
  <si>
    <t>561338</t>
  </si>
  <si>
    <t>Sherman,Sara E.</t>
  </si>
  <si>
    <t>923023</t>
  </si>
  <si>
    <t>Watkins,Megane</t>
  </si>
  <si>
    <t>University Card Office Staff</t>
  </si>
  <si>
    <t>Campus One Card Admin.</t>
  </si>
  <si>
    <t>423542</t>
  </si>
  <si>
    <t>Brown III,George F</t>
  </si>
  <si>
    <t>103617</t>
  </si>
  <si>
    <t>Lamson,Matthew A</t>
  </si>
  <si>
    <t>028622</t>
  </si>
  <si>
    <t>Nosal,Darren J.</t>
  </si>
  <si>
    <t>Assoc Dir of Fiscal Affairs</t>
  </si>
  <si>
    <t>531360</t>
  </si>
  <si>
    <t>Ladore,Frank</t>
  </si>
  <si>
    <t>IA - Development Office</t>
  </si>
  <si>
    <t>195633</t>
  </si>
  <si>
    <t>Raccio,Spencer Logan</t>
  </si>
  <si>
    <t>Media Center</t>
  </si>
  <si>
    <t>Digital Media Production Coord</t>
  </si>
  <si>
    <t>630387</t>
  </si>
  <si>
    <t>O'Connor,Christopher M.</t>
  </si>
  <si>
    <t>AsstDirAthleticsComm&amp;MediaSrvs</t>
  </si>
  <si>
    <t>062834</t>
  </si>
  <si>
    <t>Sparano,Jennifer L.</t>
  </si>
  <si>
    <t>Graduate Office Support</t>
  </si>
  <si>
    <t>Asst. Dean of Grad Studies</t>
  </si>
  <si>
    <t>492671</t>
  </si>
  <si>
    <t>McKenzie-Henderson,Zaiyah N</t>
  </si>
  <si>
    <t>Res Life - HI Director</t>
  </si>
  <si>
    <t>328631</t>
  </si>
  <si>
    <t>Petano,Barbara J</t>
  </si>
  <si>
    <t>BOR Admin3,FinanceAcctSpec</t>
  </si>
  <si>
    <t>419261</t>
  </si>
  <si>
    <t>Selby,Kelly M.</t>
  </si>
  <si>
    <t>521765</t>
  </si>
  <si>
    <t>Defrancesco,Tyler</t>
  </si>
  <si>
    <t>594127</t>
  </si>
  <si>
    <t>Frant,Kyle M</t>
  </si>
  <si>
    <t>Accounts Payable Manager</t>
  </si>
  <si>
    <t>181036</t>
  </si>
  <si>
    <t>MacDonald,Charlotte Elizabeth</t>
  </si>
  <si>
    <t>Asst Dir Admiss &amp; Enroll Mngt</t>
  </si>
  <si>
    <t>197256</t>
  </si>
  <si>
    <t>Zaldivar Otayza,Grecia Alana</t>
  </si>
  <si>
    <t>630735</t>
  </si>
  <si>
    <t>Smith,Shavonne</t>
  </si>
  <si>
    <t>250600</t>
  </si>
  <si>
    <t>RAHN,KENNETH J.</t>
  </si>
  <si>
    <t>CSU-Southern Campus Police</t>
  </si>
  <si>
    <t>603960</t>
  </si>
  <si>
    <t>Colella,Laura D</t>
  </si>
  <si>
    <t>IA - Foundation Bus Office Stf</t>
  </si>
  <si>
    <t>Advancement Svcs Specialist</t>
  </si>
  <si>
    <t>098823</t>
  </si>
  <si>
    <t>Cesar,Devannie Daniella</t>
  </si>
  <si>
    <t>Asst. Dir. of Fin. Aid</t>
  </si>
  <si>
    <t>064284</t>
  </si>
  <si>
    <t>Coffin,Drew F</t>
  </si>
  <si>
    <t>596005</t>
  </si>
  <si>
    <t>Dreher,Brian R.</t>
  </si>
  <si>
    <t>Access &amp; Security Coordinator</t>
  </si>
  <si>
    <t>173035</t>
  </si>
  <si>
    <t>Rodriguez,Dexter D.</t>
  </si>
  <si>
    <t>CASAS</t>
  </si>
  <si>
    <t>Access Services Specialist</t>
  </si>
  <si>
    <t>428963</t>
  </si>
  <si>
    <t>Thapa,Geeta</t>
  </si>
  <si>
    <t>Asso Dir of Nur Adm Enrl &amp; Com</t>
  </si>
  <si>
    <t>089918</t>
  </si>
  <si>
    <t>Hastings,Meghan A.</t>
  </si>
  <si>
    <t>Assoc Dir of Admissions</t>
  </si>
  <si>
    <t>010967</t>
  </si>
  <si>
    <t>Claffey,Maria A.</t>
  </si>
  <si>
    <t>600010</t>
  </si>
  <si>
    <t>Black,Joan L.</t>
  </si>
  <si>
    <t>Speech Lang Path Clin Supv</t>
  </si>
  <si>
    <t>440090</t>
  </si>
  <si>
    <t>Quigley,Ryan</t>
  </si>
  <si>
    <t>Dir. of Univ. Relations/Admin7</t>
  </si>
  <si>
    <t>167791</t>
  </si>
  <si>
    <t>Mena,Cynthia D.</t>
  </si>
  <si>
    <t>635810</t>
  </si>
  <si>
    <t>Cornacchia,Carmen Rosita</t>
  </si>
  <si>
    <t>Upward Bound Site Advisor</t>
  </si>
  <si>
    <t>571868</t>
  </si>
  <si>
    <t>Ward,Karen A.</t>
  </si>
  <si>
    <t>306873</t>
  </si>
  <si>
    <t>Alexis,Alandre</t>
  </si>
  <si>
    <t>Office of Student Conduct Supp</t>
  </si>
  <si>
    <t>Student Affairs Case Coord.</t>
  </si>
  <si>
    <t>100373</t>
  </si>
  <si>
    <t>Retort,Jenna C.</t>
  </si>
  <si>
    <t>610933</t>
  </si>
  <si>
    <t>Matrosov,Andrii</t>
  </si>
  <si>
    <t>500793</t>
  </si>
  <si>
    <t>Kenausis,Veronica H.</t>
  </si>
  <si>
    <t>Library - Haas</t>
  </si>
  <si>
    <t>Associate Dean LibrSvsAcaPrgms</t>
  </si>
  <si>
    <t>565119</t>
  </si>
  <si>
    <t>Crean,Mary</t>
  </si>
  <si>
    <t>Speech-Lang Path Clin Supv</t>
  </si>
  <si>
    <t>649458</t>
  </si>
  <si>
    <t>Knight,Renee</t>
  </si>
  <si>
    <t>Accounts Payable Staff</t>
  </si>
  <si>
    <t>Asst in Business Services</t>
  </si>
  <si>
    <t>048941</t>
  </si>
  <si>
    <t>Puleo,AnnMarie</t>
  </si>
  <si>
    <t>Director University Advisement</t>
  </si>
  <si>
    <t>153146</t>
  </si>
  <si>
    <t>Flynn,Leisha M.</t>
  </si>
  <si>
    <t>592907</t>
  </si>
  <si>
    <t>Dupree,Michael R.</t>
  </si>
  <si>
    <t>Sr Systems Manager</t>
  </si>
  <si>
    <t>185287</t>
  </si>
  <si>
    <t>Bergstrom,Nathan T.</t>
  </si>
  <si>
    <t>103372</t>
  </si>
  <si>
    <t>Dzierlatka,Amanda K.</t>
  </si>
  <si>
    <t>554848</t>
  </si>
  <si>
    <t>Cotter,Gerald</t>
  </si>
  <si>
    <t>155712</t>
  </si>
  <si>
    <t>Fielding,James W.</t>
  </si>
  <si>
    <t>Coor. of Univ. Construction</t>
  </si>
  <si>
    <t>005722</t>
  </si>
  <si>
    <t>Forsyth,Elena</t>
  </si>
  <si>
    <t>Transfer Student Services Staf</t>
  </si>
  <si>
    <t>Transfer Art/Enroll Coord</t>
  </si>
  <si>
    <t>451598</t>
  </si>
  <si>
    <t>Caulfield,Anna M.</t>
  </si>
  <si>
    <t>AsstDirStdntCntrforFiscalAdmin</t>
  </si>
  <si>
    <t>303906</t>
  </si>
  <si>
    <t>Molta,Robert C.</t>
  </si>
  <si>
    <t>Asst Dir of Ath for Comm &amp; Med</t>
  </si>
  <si>
    <t>631110</t>
  </si>
  <si>
    <t>Steele,James E.</t>
  </si>
  <si>
    <t>Security Administrator</t>
  </si>
  <si>
    <t>540521</t>
  </si>
  <si>
    <t>Bernhardt,Amery E</t>
  </si>
  <si>
    <t>Director Center School Safety</t>
  </si>
  <si>
    <t>578116</t>
  </si>
  <si>
    <t>Gandia-Torres,Hiram</t>
  </si>
  <si>
    <t>065239</t>
  </si>
  <si>
    <t>Whitcomb,Alison Michele</t>
  </si>
  <si>
    <t>Dir. of Academic Serv Center</t>
  </si>
  <si>
    <t>111471</t>
  </si>
  <si>
    <t>Gomez-Mojica,Margelis</t>
  </si>
  <si>
    <t>Assoc Finance and Accounting</t>
  </si>
  <si>
    <t>081970</t>
  </si>
  <si>
    <t>Greene III,Charles F.</t>
  </si>
  <si>
    <t>Network Security Manager</t>
  </si>
  <si>
    <t>644757</t>
  </si>
  <si>
    <t>Boscarino,Nancy</t>
  </si>
  <si>
    <t>AssocRegistrar-CurriculumMgmt</t>
  </si>
  <si>
    <t>967715</t>
  </si>
  <si>
    <t>Alexander,Charles J.</t>
  </si>
  <si>
    <t>Director of Judicial Affairs</t>
  </si>
  <si>
    <t>475030</t>
  </si>
  <si>
    <t>Pinott,Sadayah M</t>
  </si>
  <si>
    <t>169099</t>
  </si>
  <si>
    <t>Crucitti,Thomas W.</t>
  </si>
  <si>
    <t>Dir Alumni Relations</t>
  </si>
  <si>
    <t>561342</t>
  </si>
  <si>
    <t>Bissoni,Gavin J.</t>
  </si>
  <si>
    <t>Recruitment&amp;AdmissionsRep1</t>
  </si>
  <si>
    <t>527719</t>
  </si>
  <si>
    <t>Johnson,Keniesha</t>
  </si>
  <si>
    <t>Sociology/Anthro/Social Work</t>
  </si>
  <si>
    <t>Ast. Dir. Fld. Edu &amp; Spec Prog</t>
  </si>
  <si>
    <t>629837</t>
  </si>
  <si>
    <t>Donnelly,Susan E.</t>
  </si>
  <si>
    <t>640502</t>
  </si>
  <si>
    <t>Correll,Ronald R.</t>
  </si>
  <si>
    <t>571255</t>
  </si>
  <si>
    <t>Chase,Christy E.</t>
  </si>
  <si>
    <t>College Hlth Nurse Prac-12 mo</t>
  </si>
  <si>
    <t>554541</t>
  </si>
  <si>
    <t>Hull,Andrew I</t>
  </si>
  <si>
    <t>Lab &amp; Clinical Coordinator</t>
  </si>
  <si>
    <t>097920</t>
  </si>
  <si>
    <t>Gleifert,Nicholas R.</t>
  </si>
  <si>
    <t>Assoc Dir ofAdmis Market Event</t>
  </si>
  <si>
    <t>445107</t>
  </si>
  <si>
    <t>Connell,Joseph M.</t>
  </si>
  <si>
    <t>Asst. Property Control Coord.</t>
  </si>
  <si>
    <t>571258</t>
  </si>
  <si>
    <t>Lyle,Jasmine</t>
  </si>
  <si>
    <t>397563</t>
  </si>
  <si>
    <t>McGann,Joseph M.</t>
  </si>
  <si>
    <t>Dir. of Instit. Advancement</t>
  </si>
  <si>
    <t>306226</t>
  </si>
  <si>
    <t>Camacho,Ivelisse</t>
  </si>
  <si>
    <t>Asst Dir-Student Financial Srv</t>
  </si>
  <si>
    <t>132748</t>
  </si>
  <si>
    <t>Bennett,Sarah J.</t>
  </si>
  <si>
    <t>865568</t>
  </si>
  <si>
    <t>Leighton,Brian T.</t>
  </si>
  <si>
    <t>Assistant Director IntExtAffrs</t>
  </si>
  <si>
    <t>640394</t>
  </si>
  <si>
    <t>Nayshul,Anna A.</t>
  </si>
  <si>
    <t>199452</t>
  </si>
  <si>
    <t>Levitz,Robin</t>
  </si>
  <si>
    <t>Technical Support Assistant</t>
  </si>
  <si>
    <t>152832</t>
  </si>
  <si>
    <t>Duff,Erin</t>
  </si>
  <si>
    <t>Wellbeing Specialist</t>
  </si>
  <si>
    <t>562877</t>
  </si>
  <si>
    <t>Sazo,Yolanda</t>
  </si>
  <si>
    <t>163089</t>
  </si>
  <si>
    <t>Pello,Dawn M.</t>
  </si>
  <si>
    <t>Dir, Advancement Strat &amp; Tech</t>
  </si>
  <si>
    <t>031101</t>
  </si>
  <si>
    <t>Mooney,Lucrezia</t>
  </si>
  <si>
    <t>Prog. Asst. Stu. Empl./Admin 2</t>
  </si>
  <si>
    <t>525744</t>
  </si>
  <si>
    <t>Cabral,Frank W</t>
  </si>
  <si>
    <t>ECM Appl Administrator</t>
  </si>
  <si>
    <t>967769</t>
  </si>
  <si>
    <t>Machokas Jr,Charles C.</t>
  </si>
  <si>
    <t>Audio Spec &amp; Sound Coordinator</t>
  </si>
  <si>
    <t>058766</t>
  </si>
  <si>
    <t>Johnson,Julianne D.</t>
  </si>
  <si>
    <t>Information Systems Manager</t>
  </si>
  <si>
    <t>622539</t>
  </si>
  <si>
    <t>Williams,Kayla Antoinette</t>
  </si>
  <si>
    <t>Asst.to.Dir.Fina.Aid/Adm2</t>
  </si>
  <si>
    <t>481333</t>
  </si>
  <si>
    <t>Witherspoon,Sadie A</t>
  </si>
  <si>
    <t>078487</t>
  </si>
  <si>
    <t>Seccareccia,Elizabeth D</t>
  </si>
  <si>
    <t>Asst Bursar-Student Services</t>
  </si>
  <si>
    <t>106523</t>
  </si>
  <si>
    <t>Benway,Robert J.</t>
  </si>
  <si>
    <t>Assoc. Dir. for Acade Support</t>
  </si>
  <si>
    <t>384713</t>
  </si>
  <si>
    <t>McCarthy,Patricia Claire</t>
  </si>
  <si>
    <t>647471</t>
  </si>
  <si>
    <t>Puccio,Peter</t>
  </si>
  <si>
    <t>Assistant Director Media Ops</t>
  </si>
  <si>
    <t>472184</t>
  </si>
  <si>
    <t>Riggs,Ryan Henry</t>
  </si>
  <si>
    <t>097931</t>
  </si>
  <si>
    <t>Sabino,Natalie C.</t>
  </si>
  <si>
    <t>527495</t>
  </si>
  <si>
    <t>Boncoddo,Michael R.</t>
  </si>
  <si>
    <t>Client Infrastructure Mgr</t>
  </si>
  <si>
    <t>202105</t>
  </si>
  <si>
    <t>Rivera,Monica V.</t>
  </si>
  <si>
    <t>072713</t>
  </si>
  <si>
    <t>Kensey,Casey A.</t>
  </si>
  <si>
    <t>Dir New Student &amp; Family Prog</t>
  </si>
  <si>
    <t>193017</t>
  </si>
  <si>
    <t>Lasicki,Amanda</t>
  </si>
  <si>
    <t>AsstDirector_FinAid_CoordSchlr</t>
  </si>
  <si>
    <t>612759</t>
  </si>
  <si>
    <t>Lopez,Melina</t>
  </si>
  <si>
    <t>Veterans' Affairs</t>
  </si>
  <si>
    <t>Veteran Retention Assistant</t>
  </si>
  <si>
    <t>546014</t>
  </si>
  <si>
    <t>Bryant,David A.</t>
  </si>
  <si>
    <t>444777</t>
  </si>
  <si>
    <t>Atkinson,Sarah P.</t>
  </si>
  <si>
    <t>Theatre</t>
  </si>
  <si>
    <t>Theatre Support Specialist</t>
  </si>
  <si>
    <t>444628</t>
  </si>
  <si>
    <t>Hall,Lawrence</t>
  </si>
  <si>
    <t>152548</t>
  </si>
  <si>
    <t>Marosz,Dragana</t>
  </si>
  <si>
    <t>Program Specialist IELP</t>
  </si>
  <si>
    <t>498258</t>
  </si>
  <si>
    <t>Warner,Donna M.</t>
  </si>
  <si>
    <t>International Services Coordin</t>
  </si>
  <si>
    <t>623320</t>
  </si>
  <si>
    <t>Lentino,Jennifer</t>
  </si>
  <si>
    <t>222884</t>
  </si>
  <si>
    <t>Zavatkay,Debra A.</t>
  </si>
  <si>
    <t>617282</t>
  </si>
  <si>
    <t>Rizza,Salvatore</t>
  </si>
  <si>
    <t>New Stdnt &amp; Sophmre Prgms Dir</t>
  </si>
  <si>
    <t>Dir, New Stud &amp; Soph Programs</t>
  </si>
  <si>
    <t>560890</t>
  </si>
  <si>
    <t>Brock,Hayley R.</t>
  </si>
  <si>
    <t>Constitution Hall</t>
  </si>
  <si>
    <t>Residence Hall Dir - Burnap</t>
  </si>
  <si>
    <t>535632</t>
  </si>
  <si>
    <t>Stanescki,Jaedyn Isabelle</t>
  </si>
  <si>
    <t>144979</t>
  </si>
  <si>
    <t>Kazar,Scott J</t>
  </si>
  <si>
    <t>Director of Campus Recreation</t>
  </si>
  <si>
    <t>131130</t>
  </si>
  <si>
    <t>Robeau,Lori M.</t>
  </si>
  <si>
    <t>Art</t>
  </si>
  <si>
    <t>Visual Arts Assistant</t>
  </si>
  <si>
    <t>476220</t>
  </si>
  <si>
    <t>Collison,Steven Joseph</t>
  </si>
  <si>
    <t>Infrastructure Support Spec</t>
  </si>
  <si>
    <t>472372</t>
  </si>
  <si>
    <t>Wursthorn,Diana Lynn-Carbone</t>
  </si>
  <si>
    <t>Teacher Associate</t>
  </si>
  <si>
    <t>005664</t>
  </si>
  <si>
    <t>Awoderu,Oluwatoyin</t>
  </si>
  <si>
    <t>AssocDir/IntlStudent&amp;SchlrSvcs</t>
  </si>
  <si>
    <t>518831</t>
  </si>
  <si>
    <t>Gardner-Russaw,Timothy</t>
  </si>
  <si>
    <t>167314</t>
  </si>
  <si>
    <t>Vasington,Anik M.</t>
  </si>
  <si>
    <t>Dir of Instru Design&amp; Distance</t>
  </si>
  <si>
    <t>480549</t>
  </si>
  <si>
    <t>Derman,Jonathan D.</t>
  </si>
  <si>
    <t>Sr. Database Administrator</t>
  </si>
  <si>
    <t>478947</t>
  </si>
  <si>
    <t>Elfant,Adina B</t>
  </si>
  <si>
    <t>Undergraduate Advising</t>
  </si>
  <si>
    <t>586769</t>
  </si>
  <si>
    <t>deLevie,Kimberly Dawn</t>
  </si>
  <si>
    <t>Accounting &amp; Budget Asst.</t>
  </si>
  <si>
    <t>628700</t>
  </si>
  <si>
    <t>Callico,Jason Paul</t>
  </si>
  <si>
    <t>Financial Aid Director</t>
  </si>
  <si>
    <t>Dir. of Fin Aid &amp; Scholar</t>
  </si>
  <si>
    <t>156414</t>
  </si>
  <si>
    <t>Morrow,Kathleen B.</t>
  </si>
  <si>
    <t>469448</t>
  </si>
  <si>
    <t>Haponik,Stacy M</t>
  </si>
  <si>
    <t>Library Systems Specialist</t>
  </si>
  <si>
    <t>612798</t>
  </si>
  <si>
    <t>Strickland,Amy L.</t>
  </si>
  <si>
    <t>Assoc Dir, Athl-Administration</t>
  </si>
  <si>
    <t>866286</t>
  </si>
  <si>
    <t>Song,Keqi</t>
  </si>
  <si>
    <t>Assistant in Business Services</t>
  </si>
  <si>
    <t>612929</t>
  </si>
  <si>
    <t>LeSieur,Matthew P.</t>
  </si>
  <si>
    <t>Sr. Systems Manager</t>
  </si>
  <si>
    <t>615731</t>
  </si>
  <si>
    <t>Fournier,Ashley O.</t>
  </si>
  <si>
    <t>Special Educ &amp; Interventions</t>
  </si>
  <si>
    <t>004551</t>
  </si>
  <si>
    <t>Rivera-Alfaro,Anna</t>
  </si>
  <si>
    <t>460900</t>
  </si>
  <si>
    <t>Tartsinis,Stephen J.</t>
  </si>
  <si>
    <t>IT Systems</t>
  </si>
  <si>
    <t>Infrastruture Service Manager</t>
  </si>
  <si>
    <t>113567</t>
  </si>
  <si>
    <t>Wheat,Jason B.</t>
  </si>
  <si>
    <t>Website Manager</t>
  </si>
  <si>
    <t>399604</t>
  </si>
  <si>
    <t>Gagliardi,Patricia M.</t>
  </si>
  <si>
    <t>Diversity &amp; Equity Support</t>
  </si>
  <si>
    <t>Dir,Incl &amp; Rest Just Ed</t>
  </si>
  <si>
    <t>094846</t>
  </si>
  <si>
    <t>Whittemore,James R.</t>
  </si>
  <si>
    <t>613298</t>
  </si>
  <si>
    <t>Alexander,Jaime S.</t>
  </si>
  <si>
    <t>488067</t>
  </si>
  <si>
    <t>Reyes,Christian</t>
  </si>
  <si>
    <t>488405</t>
  </si>
  <si>
    <t>Acosta,Athenea</t>
  </si>
  <si>
    <t>Nutmeg Hall</t>
  </si>
  <si>
    <t>196002</t>
  </si>
  <si>
    <t>Gilmore,Ireland</t>
  </si>
  <si>
    <t>Asst to the Dir of Housing/RD</t>
  </si>
  <si>
    <t>499294</t>
  </si>
  <si>
    <t>Annelli,Liza</t>
  </si>
  <si>
    <t>Accounting Administrative</t>
  </si>
  <si>
    <t>Accounting Associate/Admin2</t>
  </si>
  <si>
    <t>155267</t>
  </si>
  <si>
    <t>Michaud,Brian D.</t>
  </si>
  <si>
    <t>025623</t>
  </si>
  <si>
    <t>Horrax,Sarah J.</t>
  </si>
  <si>
    <t>475101</t>
  </si>
  <si>
    <t>Muniz III,Julio E.</t>
  </si>
  <si>
    <t>298308</t>
  </si>
  <si>
    <t>Preston,Marita A.</t>
  </si>
  <si>
    <t>AssistDirGrants&amp;FundedResearch</t>
  </si>
  <si>
    <t>305892</t>
  </si>
  <si>
    <t>Nadolny,Marisa E.</t>
  </si>
  <si>
    <t>University Communications</t>
  </si>
  <si>
    <t>News Writer/Editor (Alum Rel.)</t>
  </si>
  <si>
    <t>876273</t>
  </si>
  <si>
    <t>Davis,Rachael R.</t>
  </si>
  <si>
    <t>614057</t>
  </si>
  <si>
    <t>Mills,Tamara Holden</t>
  </si>
  <si>
    <t>Assoc Dir of Athletics</t>
  </si>
  <si>
    <t>566464</t>
  </si>
  <si>
    <t>Castillo,Darlene</t>
  </si>
  <si>
    <t>979173</t>
  </si>
  <si>
    <t>Turenne,Lauren P.</t>
  </si>
  <si>
    <t>StudentSuccessCRMCoordinator</t>
  </si>
  <si>
    <t>041600</t>
  </si>
  <si>
    <t>Woodward,Carrie Elizabeth</t>
  </si>
  <si>
    <t>486336</t>
  </si>
  <si>
    <t>Bulmer,Karyl L.</t>
  </si>
  <si>
    <t>Budget</t>
  </si>
  <si>
    <t>Dir. of Financial Planning</t>
  </si>
  <si>
    <t>169619</t>
  </si>
  <si>
    <t>Jette,Michelle M.</t>
  </si>
  <si>
    <t>439570</t>
  </si>
  <si>
    <t>Generis,Maria</t>
  </si>
  <si>
    <t>Procurement Strategic Analyst</t>
  </si>
  <si>
    <t>080348</t>
  </si>
  <si>
    <t>Romero,Enrique J.</t>
  </si>
  <si>
    <t>Senior System Administrator</t>
  </si>
  <si>
    <t>064290</t>
  </si>
  <si>
    <t>Mathew,Jisha Ann</t>
  </si>
  <si>
    <t>Senior Security Administrator</t>
  </si>
  <si>
    <t>188107</t>
  </si>
  <si>
    <t>Doyle,Mark J.</t>
  </si>
  <si>
    <t>060130</t>
  </si>
  <si>
    <t>Cote,Nina Marie</t>
  </si>
  <si>
    <t>Student Accounts-Bursar</t>
  </si>
  <si>
    <t>591373</t>
  </si>
  <si>
    <t>Tutto,Stephen Andrew</t>
  </si>
  <si>
    <t>Programmer Analyst/Admin3</t>
  </si>
  <si>
    <t>577686</t>
  </si>
  <si>
    <t>Donahue Jr,Theodore Augustine</t>
  </si>
  <si>
    <t>Assoc Dir of Accessibility Ser</t>
  </si>
  <si>
    <t>068144</t>
  </si>
  <si>
    <t>Hoffmann,Kaitlyn M.</t>
  </si>
  <si>
    <t>Associate Dir-TSS</t>
  </si>
  <si>
    <t>125699</t>
  </si>
  <si>
    <t>Lamb,Patricia Ann</t>
  </si>
  <si>
    <t>Clinical Coordinator - Grant</t>
  </si>
  <si>
    <t>438907</t>
  </si>
  <si>
    <t>Herne,Sujatha S.</t>
  </si>
  <si>
    <t>Dpt of Marriage&amp;FamilyTherapy</t>
  </si>
  <si>
    <t>MFT Clinical Practice Manager</t>
  </si>
  <si>
    <t>594110</t>
  </si>
  <si>
    <t>Hoang,Van T.</t>
  </si>
  <si>
    <t>Programmer Analyst III</t>
  </si>
  <si>
    <t>024289</t>
  </si>
  <si>
    <t>Santilli,Maria I.</t>
  </si>
  <si>
    <t>Director,New Student Programs</t>
  </si>
  <si>
    <t>001522</t>
  </si>
  <si>
    <t>Jones,Elsa E.</t>
  </si>
  <si>
    <t>574353</t>
  </si>
  <si>
    <t>Emsak,Mark M.</t>
  </si>
  <si>
    <t>Grants Specialist</t>
  </si>
  <si>
    <t>166010</t>
  </si>
  <si>
    <t>Gomez,Eric</t>
  </si>
  <si>
    <t>VPAC Events Coordinator</t>
  </si>
  <si>
    <t>071769</t>
  </si>
  <si>
    <t>Winiarski,Beata A</t>
  </si>
  <si>
    <t>Payroll</t>
  </si>
  <si>
    <t>Payroll Coordinator</t>
  </si>
  <si>
    <t>137937</t>
  </si>
  <si>
    <t>Letkowski,Matthew R.</t>
  </si>
  <si>
    <t>Sen. Assoc Athl. Dir.</t>
  </si>
  <si>
    <t>605953</t>
  </si>
  <si>
    <t>Pote Jr,Robert A.</t>
  </si>
  <si>
    <t>Dir of Pre Coll. &amp; Access Srvs</t>
  </si>
  <si>
    <t>601592</t>
  </si>
  <si>
    <t>Hornung,Frederick E.</t>
  </si>
  <si>
    <t>Student Development Spec</t>
  </si>
  <si>
    <t>601541</t>
  </si>
  <si>
    <t>Meagher,Kathleen</t>
  </si>
  <si>
    <t>AP &amp; Disbursement Specialist</t>
  </si>
  <si>
    <t>181666</t>
  </si>
  <si>
    <t>Landrigan,Matthew D</t>
  </si>
  <si>
    <t>AsstDir,StudentCenterServices</t>
  </si>
  <si>
    <t>601378</t>
  </si>
  <si>
    <t>Dilger,Patrick J.</t>
  </si>
  <si>
    <t>Public Affairs</t>
  </si>
  <si>
    <t>Director of Public Affairs</t>
  </si>
  <si>
    <t>420518</t>
  </si>
  <si>
    <t>Smith,Michael S.</t>
  </si>
  <si>
    <t>Student Dev Spec</t>
  </si>
  <si>
    <t>195750</t>
  </si>
  <si>
    <t>Olszewski,Robert R.</t>
  </si>
  <si>
    <t>482644</t>
  </si>
  <si>
    <t>James,Lori A.</t>
  </si>
  <si>
    <t>Capital Budget Administrator</t>
  </si>
  <si>
    <t>072718</t>
  </si>
  <si>
    <t>Yurso,Joanne</t>
  </si>
  <si>
    <t>Programmer Analyst II</t>
  </si>
  <si>
    <t>582459</t>
  </si>
  <si>
    <t>Gantasala,Swapna Bhargavi</t>
  </si>
  <si>
    <t>School of Business Office</t>
  </si>
  <si>
    <t>Student Success Coach</t>
  </si>
  <si>
    <t>471961</t>
  </si>
  <si>
    <t>Kaczmarek,Martha K</t>
  </si>
  <si>
    <t>Assessment Coordinator</t>
  </si>
  <si>
    <t>650109</t>
  </si>
  <si>
    <t>Arborio,Karen A.</t>
  </si>
  <si>
    <t>Coord.,Capital Proj&amp;Fac. Plng.</t>
  </si>
  <si>
    <t>407484</t>
  </si>
  <si>
    <t>Starkey,David J.</t>
  </si>
  <si>
    <t>Assoc Dir/Conf &amp; Event Svcs</t>
  </si>
  <si>
    <t>124139</t>
  </si>
  <si>
    <t>Urban,Dorota</t>
  </si>
  <si>
    <t>APRN</t>
  </si>
  <si>
    <t>190140</t>
  </si>
  <si>
    <t>duFrend,Allan</t>
  </si>
  <si>
    <t>Dir of Fac, Planng &amp; Engnrng</t>
  </si>
  <si>
    <t>979047</t>
  </si>
  <si>
    <t>Myhill,Ellen D.</t>
  </si>
  <si>
    <t>Asst Dir of Pulications&amp;Design</t>
  </si>
  <si>
    <t>135136</t>
  </si>
  <si>
    <t>Barros,Garrett J.</t>
  </si>
  <si>
    <t>Coord High Tech Cl &amp;AV/TV Svcs</t>
  </si>
  <si>
    <t>437772</t>
  </si>
  <si>
    <t>Johnson Jr,Frederick M.</t>
  </si>
  <si>
    <t>157880</t>
  </si>
  <si>
    <t>Cefaloni,Angelo S.</t>
  </si>
  <si>
    <t>Coord of Dig Pltfrm-Strategist</t>
  </si>
  <si>
    <t>177451</t>
  </si>
  <si>
    <t>Ayotte,Kate Elisabeth</t>
  </si>
  <si>
    <t>085241</t>
  </si>
  <si>
    <t>Cho,Myonghee</t>
  </si>
  <si>
    <t>165497</t>
  </si>
  <si>
    <t>Carroll,Alicia S.</t>
  </si>
  <si>
    <t>120397</t>
  </si>
  <si>
    <t>Sterling,Christa Ann</t>
  </si>
  <si>
    <t>584781</t>
  </si>
  <si>
    <t>Laedke,Christine A.</t>
  </si>
  <si>
    <t>048858</t>
  </si>
  <si>
    <t>Long,Chrystal</t>
  </si>
  <si>
    <t>Coord of Multicult Counseling</t>
  </si>
  <si>
    <t>517168</t>
  </si>
  <si>
    <t>Contrata,Ann</t>
  </si>
  <si>
    <t>Accounting&amp;BudgetAssistant</t>
  </si>
  <si>
    <t>437640</t>
  </si>
  <si>
    <t>Kellermann,Emma Rose</t>
  </si>
  <si>
    <t>Media Technician/Admin2</t>
  </si>
  <si>
    <t>859605</t>
  </si>
  <si>
    <t>Moniello,Nuncia K.</t>
  </si>
  <si>
    <t>201637</t>
  </si>
  <si>
    <t>Mazza,Lorraine R.</t>
  </si>
  <si>
    <t>Director of Athletics</t>
  </si>
  <si>
    <t>517399</t>
  </si>
  <si>
    <t>Chapman,Tammy R.</t>
  </si>
  <si>
    <t>CARE Proj Manager- Comm Engage</t>
  </si>
  <si>
    <t>485749</t>
  </si>
  <si>
    <t>Cabezas,Sonja Maria</t>
  </si>
  <si>
    <t>Student Collection Asst</t>
  </si>
  <si>
    <t>640321</t>
  </si>
  <si>
    <t>Dupont,Steven M.</t>
  </si>
  <si>
    <t>Data Network &amp; Telecom Mngr</t>
  </si>
  <si>
    <t>134289</t>
  </si>
  <si>
    <t>Lobo,Rosale C</t>
  </si>
  <si>
    <t>Nursing Lab Coord</t>
  </si>
  <si>
    <t>459027</t>
  </si>
  <si>
    <t>Stanton-Holmes,Dawn L.</t>
  </si>
  <si>
    <t>Univ Access Programs Staff</t>
  </si>
  <si>
    <t>Director of Univ Acc Prog</t>
  </si>
  <si>
    <t>608697</t>
  </si>
  <si>
    <t>Welton,Kristen Marie</t>
  </si>
  <si>
    <t>Assoc. Dir. of Annual Giving</t>
  </si>
  <si>
    <t>568396</t>
  </si>
  <si>
    <t>Johnson,Aleigha</t>
  </si>
  <si>
    <t>021858</t>
  </si>
  <si>
    <t>Alston,Daphney J.</t>
  </si>
  <si>
    <t>Assoc Dir of SI &amp; L Dv f engag</t>
  </si>
  <si>
    <t>415672</t>
  </si>
  <si>
    <t>Rodriguez,Alexa</t>
  </si>
  <si>
    <t>546531</t>
  </si>
  <si>
    <t>Rago,Micaela</t>
  </si>
  <si>
    <t>Multimedia Assistant</t>
  </si>
  <si>
    <t>163666</t>
  </si>
  <si>
    <t>Garcia,Esteban</t>
  </si>
  <si>
    <t>564928</t>
  </si>
  <si>
    <t>Barrett,Christine</t>
  </si>
  <si>
    <t>Senior Associate Director</t>
  </si>
  <si>
    <t>476342</t>
  </si>
  <si>
    <t>Grotzke,Amy L</t>
  </si>
  <si>
    <t>Asst Dir of External Relations</t>
  </si>
  <si>
    <t>866107</t>
  </si>
  <si>
    <t>Martinez,Anthony</t>
  </si>
  <si>
    <t>Associate Dir of Financial Aid</t>
  </si>
  <si>
    <t>967305</t>
  </si>
  <si>
    <t>Colwell,Ryan P</t>
  </si>
  <si>
    <t>Asst. Dean Educ. &amp; Prof. Stud.</t>
  </si>
  <si>
    <t>026434</t>
  </si>
  <si>
    <t>Downes,Kristin C.</t>
  </si>
  <si>
    <t>Senior Programmer/Analyst</t>
  </si>
  <si>
    <t>112889</t>
  </si>
  <si>
    <t>Barton,Nicholas J.</t>
  </si>
  <si>
    <t>FacilitiesCoordDwntn&amp;MainCamps</t>
  </si>
  <si>
    <t>532398</t>
  </si>
  <si>
    <t>Klimkiewicz,Dawn M.</t>
  </si>
  <si>
    <t>367929</t>
  </si>
  <si>
    <t>EDWARDS,ORLANDO H</t>
  </si>
  <si>
    <t>Finance &amp; Administration</t>
  </si>
  <si>
    <t>Dir of Fin Planning &amp; Budgets</t>
  </si>
  <si>
    <t>600230</t>
  </si>
  <si>
    <t>Houghtaling,Lisa A.</t>
  </si>
  <si>
    <t>Media Production Specialist</t>
  </si>
  <si>
    <t>393616</t>
  </si>
  <si>
    <t>Stanley,Lynn Marie</t>
  </si>
  <si>
    <t>614241</t>
  </si>
  <si>
    <t>Antonucci Jr,Carl A.</t>
  </si>
  <si>
    <t>Director of Library Services</t>
  </si>
  <si>
    <t>087478</t>
  </si>
  <si>
    <t>Turiano,James B.</t>
  </si>
  <si>
    <t>Asst Coord of Athl Facilities</t>
  </si>
  <si>
    <t>061609</t>
  </si>
  <si>
    <t>Busch,Kevin F.</t>
  </si>
  <si>
    <t>638912</t>
  </si>
  <si>
    <t>Kuster,Mandi S.</t>
  </si>
  <si>
    <t>Res Life -AD ResEd &amp; CommDevl</t>
  </si>
  <si>
    <t>AssocDir/RL for ResEd&amp;CoDev</t>
  </si>
  <si>
    <t>517379</t>
  </si>
  <si>
    <t>Kwasnik,Lindsey M.</t>
  </si>
  <si>
    <t>Desktop Support Technician</t>
  </si>
  <si>
    <t>182062</t>
  </si>
  <si>
    <t>Sarran,Vijay</t>
  </si>
  <si>
    <t>011996</t>
  </si>
  <si>
    <t>DeLuca Jr,Lewis J.</t>
  </si>
  <si>
    <t>Dir, Fin Literacy &amp; Adv</t>
  </si>
  <si>
    <t>538231</t>
  </si>
  <si>
    <t>Delorme,Megan E.</t>
  </si>
  <si>
    <t>458967</t>
  </si>
  <si>
    <t>Laing,Kimberly Ann</t>
  </si>
  <si>
    <t>Enrollment Systems Coordinator</t>
  </si>
  <si>
    <t>164102</t>
  </si>
  <si>
    <t>Vargas,Cristalyn</t>
  </si>
  <si>
    <t>Student Eng Specialist</t>
  </si>
  <si>
    <t>635829</t>
  </si>
  <si>
    <t>Nicoletti,Jennifer C.</t>
  </si>
  <si>
    <t>039070</t>
  </si>
  <si>
    <t>Dancy,Christina D.</t>
  </si>
  <si>
    <t>Laurel Hall</t>
  </si>
  <si>
    <t>003827</t>
  </si>
  <si>
    <t>Hudson,Jennifer</t>
  </si>
  <si>
    <t>Fac.Dev. Associate</t>
  </si>
  <si>
    <t>000045</t>
  </si>
  <si>
    <t>Ambrosio,Christopher Louis</t>
  </si>
  <si>
    <t>Internship &amp; Career Develop</t>
  </si>
  <si>
    <t>Director of Career Success</t>
  </si>
  <si>
    <t>149305</t>
  </si>
  <si>
    <t>Dube,Nicholas J.</t>
  </si>
  <si>
    <t>171370</t>
  </si>
  <si>
    <t>Gentile,Joseph</t>
  </si>
  <si>
    <t>051674</t>
  </si>
  <si>
    <t>Kirschner,Franklin A.</t>
  </si>
  <si>
    <t>596373</t>
  </si>
  <si>
    <t>Kingsley,David</t>
  </si>
  <si>
    <t>Associate Athletic Director</t>
  </si>
  <si>
    <t>930271</t>
  </si>
  <si>
    <t>Allen,Elaine E.</t>
  </si>
  <si>
    <t>609242</t>
  </si>
  <si>
    <t>Nazario,Jasmine Desiree</t>
  </si>
  <si>
    <t>591892</t>
  </si>
  <si>
    <t>DeAngelis,Candace H.</t>
  </si>
  <si>
    <t>Dir of Stud Cnter &amp; Activities</t>
  </si>
  <si>
    <t>411531</t>
  </si>
  <si>
    <t>Barnum,Destiny L</t>
  </si>
  <si>
    <t>Asst to Dir/Area Coordinator</t>
  </si>
  <si>
    <t>425056</t>
  </si>
  <si>
    <t>Torello,Alicia A</t>
  </si>
  <si>
    <t>114117</t>
  </si>
  <si>
    <t>Houghton,Chelsea Jade Haddad</t>
  </si>
  <si>
    <t>Financial Analyst</t>
  </si>
  <si>
    <t>172208</t>
  </si>
  <si>
    <t>Breton,Joseph V.</t>
  </si>
  <si>
    <t>075747</t>
  </si>
  <si>
    <t>McIsaac,Melissa Heath</t>
  </si>
  <si>
    <t>Asst Dir of Fin Aid - Stu Loan</t>
  </si>
  <si>
    <t>189348</t>
  </si>
  <si>
    <t>Fowler,Julianne</t>
  </si>
  <si>
    <t>Sponsored Research</t>
  </si>
  <si>
    <t>Interim Dir. of SPAR</t>
  </si>
  <si>
    <t>198526</t>
  </si>
  <si>
    <t>Purdie,Keith J.</t>
  </si>
  <si>
    <t>Digital Media Assistant</t>
  </si>
  <si>
    <t>044676</t>
  </si>
  <si>
    <t>Wilson,Valerie K.</t>
  </si>
  <si>
    <t>486331</t>
  </si>
  <si>
    <t>Clark,Natalie A.</t>
  </si>
  <si>
    <t>Assoc Dir Fis Aff Acct/Fin Sys</t>
  </si>
  <si>
    <t>866278</t>
  </si>
  <si>
    <t>Chung,Oiyun</t>
  </si>
  <si>
    <t>Institutional Research Spec.</t>
  </si>
  <si>
    <t>445111</t>
  </si>
  <si>
    <t>Johnson,Montez A.</t>
  </si>
  <si>
    <t>326463</t>
  </si>
  <si>
    <t>Conroy,Britt E.</t>
  </si>
  <si>
    <t>Veterans Services</t>
  </si>
  <si>
    <t>Coord/Vet, Mil &amp; Ad Learn Svcs</t>
  </si>
  <si>
    <t>535361</t>
  </si>
  <si>
    <t>Meggett,Alexis Santina</t>
  </si>
  <si>
    <t>114742</t>
  </si>
  <si>
    <t>Jenkins,Carol</t>
  </si>
  <si>
    <t>Assoc Dir-Post Award Services</t>
  </si>
  <si>
    <t>594121</t>
  </si>
  <si>
    <t>Phouthakoun,Lakkitta A.</t>
  </si>
  <si>
    <t>027709</t>
  </si>
  <si>
    <t>Devine,Rebecca E.</t>
  </si>
  <si>
    <t>602572</t>
  </si>
  <si>
    <t>McIntosh,Donique R.</t>
  </si>
  <si>
    <t>LGBTQ Center</t>
  </si>
  <si>
    <t>Coordinator for LGBTQ Center</t>
  </si>
  <si>
    <t>451915</t>
  </si>
  <si>
    <t>Bowersett,Sabrina</t>
  </si>
  <si>
    <t>475788</t>
  </si>
  <si>
    <t>Russo,Michael F</t>
  </si>
  <si>
    <t>Dir/Counseling&amp;Student Devel</t>
  </si>
  <si>
    <t>567396</t>
  </si>
  <si>
    <t>Begic,Sedina</t>
  </si>
  <si>
    <t>Procurement Associate</t>
  </si>
  <si>
    <t>461289</t>
  </si>
  <si>
    <t>Rankowitz,Ethan S</t>
  </si>
  <si>
    <t>High Rise</t>
  </si>
  <si>
    <t>646661</t>
  </si>
  <si>
    <t>Kenefick,Robin Gurnon</t>
  </si>
  <si>
    <t>Duplicating</t>
  </si>
  <si>
    <t>Procurement Card Prog Admin</t>
  </si>
  <si>
    <t>630741</t>
  </si>
  <si>
    <t>Reale,Diane E.</t>
  </si>
  <si>
    <t>IS Trainer</t>
  </si>
  <si>
    <t>162686</t>
  </si>
  <si>
    <t>Adams,Ayse A.</t>
  </si>
  <si>
    <t>564938</t>
  </si>
  <si>
    <t>Rosa III,Peter M.</t>
  </si>
  <si>
    <t>Dir Fiscal Affairs/Controller</t>
  </si>
  <si>
    <t>630717</t>
  </si>
  <si>
    <t>Feest,Amy</t>
  </si>
  <si>
    <t>483020</t>
  </si>
  <si>
    <t>Cobbina-Boivin,Jacqueline S.</t>
  </si>
  <si>
    <t>7921S1</t>
  </si>
  <si>
    <t>Women's Center</t>
  </si>
  <si>
    <t>165446</t>
  </si>
  <si>
    <t>Wargo,Lindsay M.</t>
  </si>
  <si>
    <t>Tech Support Engineer</t>
  </si>
  <si>
    <t>547517</t>
  </si>
  <si>
    <t>Zakrzewski,Timothy</t>
  </si>
  <si>
    <t>531641</t>
  </si>
  <si>
    <t>Measimer,Kenneth A</t>
  </si>
  <si>
    <t>537916</t>
  </si>
  <si>
    <t>Lanehart,Adam R</t>
  </si>
  <si>
    <t>Asst. Athletic Equipmnt Managr</t>
  </si>
  <si>
    <t>469931</t>
  </si>
  <si>
    <t>Galarza,Carlos A.</t>
  </si>
  <si>
    <t>Asst Dir/SWK Field Education</t>
  </si>
  <si>
    <t>451399</t>
  </si>
  <si>
    <t>Nowicki,Margaret M.</t>
  </si>
  <si>
    <t>591271</t>
  </si>
  <si>
    <t>Taylor,Michael Warren</t>
  </si>
  <si>
    <t>Ass't Dean School of Business</t>
  </si>
  <si>
    <t>622684</t>
  </si>
  <si>
    <t>Dreger,Miah LaPierre</t>
  </si>
  <si>
    <t>002856</t>
  </si>
  <si>
    <t>Brandt,Owen J.</t>
  </si>
  <si>
    <t>Dir of Cloud Computing</t>
  </si>
  <si>
    <t>198012</t>
  </si>
  <si>
    <t>Thomas,Marvin D.</t>
  </si>
  <si>
    <t>Dir,Systems Integration</t>
  </si>
  <si>
    <t>601611</t>
  </si>
  <si>
    <t>O'Connor,Lana Joan</t>
  </si>
  <si>
    <t>Dean of Students</t>
  </si>
  <si>
    <t>Dir of Ctr for Community Engag</t>
  </si>
  <si>
    <t>567348</t>
  </si>
  <si>
    <t>Pacheco,Karla Elizabeth</t>
  </si>
  <si>
    <t>185906</t>
  </si>
  <si>
    <t>Brennan,Justin</t>
  </si>
  <si>
    <t>483660</t>
  </si>
  <si>
    <t>Camilliere,Anne</t>
  </si>
  <si>
    <t>867548</t>
  </si>
  <si>
    <t>Favale,Amanda</t>
  </si>
  <si>
    <t>Director Finan Aid Operations</t>
  </si>
  <si>
    <t>167735</t>
  </si>
  <si>
    <t>Davis,Kevin M.</t>
  </si>
  <si>
    <t>336613</t>
  </si>
  <si>
    <t>Thornton,Christine</t>
  </si>
  <si>
    <t>University Accounting Staff</t>
  </si>
  <si>
    <t>Fin Anal-Cash Accountant</t>
  </si>
  <si>
    <t>565335</t>
  </si>
  <si>
    <t>Thesatus,Thierry</t>
  </si>
  <si>
    <t>Dir of Career &amp; Profess Dev</t>
  </si>
  <si>
    <t>Associate Dean, Car &amp; Stu Succ</t>
  </si>
  <si>
    <t>964527</t>
  </si>
  <si>
    <t>Sanchez,Maribel</t>
  </si>
  <si>
    <t>633973</t>
  </si>
  <si>
    <t>Bermani-McCann,Cheryl A.</t>
  </si>
  <si>
    <t>864952</t>
  </si>
  <si>
    <t>Meeker,Wesley R.</t>
  </si>
  <si>
    <t>Director of Fac Op Services</t>
  </si>
  <si>
    <t>018745</t>
  </si>
  <si>
    <t>Guzman,Jacqueline Carmen</t>
  </si>
  <si>
    <t>975649</t>
  </si>
  <si>
    <t>Rudne,Megan R</t>
  </si>
  <si>
    <t>Assessment &amp; Planning Staff</t>
  </si>
  <si>
    <t>Assessment Res Associate</t>
  </si>
  <si>
    <t>865036</t>
  </si>
  <si>
    <t>Noblin,Javon C.</t>
  </si>
  <si>
    <t>275920</t>
  </si>
  <si>
    <t>Zeoli,Joseph A.</t>
  </si>
  <si>
    <t>011201</t>
  </si>
  <si>
    <t>Kearney,Colleen M.</t>
  </si>
  <si>
    <t>Coord of Victim Advo/Supp Svcs</t>
  </si>
  <si>
    <t>647792</t>
  </si>
  <si>
    <t>King,Thomas L.</t>
  </si>
  <si>
    <t>Card Office</t>
  </si>
  <si>
    <t>DirAuxSvs&amp;CloudInfrastructure</t>
  </si>
  <si>
    <t>650053</t>
  </si>
  <si>
    <t>Conley,Marylou Ann</t>
  </si>
  <si>
    <t>Coordinator of Graphic Svs</t>
  </si>
  <si>
    <t>640315</t>
  </si>
  <si>
    <t>Germain,Eric W.</t>
  </si>
  <si>
    <t>Public Safety</t>
  </si>
  <si>
    <t>Dir of Env Health &amp; Safety</t>
  </si>
  <si>
    <t>472104</t>
  </si>
  <si>
    <t>Letang,Alick</t>
  </si>
  <si>
    <t>582045</t>
  </si>
  <si>
    <t>Buskey,Jeffrey S.</t>
  </si>
  <si>
    <t>Assoc Registrar/Scheduling Off</t>
  </si>
  <si>
    <t>532283</t>
  </si>
  <si>
    <t>Gutierrez,Christian G.</t>
  </si>
  <si>
    <t>Veterans Affairs Coordinator</t>
  </si>
  <si>
    <t>338182</t>
  </si>
  <si>
    <t>Loomis Hubbell,Loren W.</t>
  </si>
  <si>
    <t>352581</t>
  </si>
  <si>
    <t>Davis,Lucinda</t>
  </si>
  <si>
    <t>114585</t>
  </si>
  <si>
    <t>Duffy,Alyssa</t>
  </si>
  <si>
    <t>Asso Dir of Stu Ctr/Act: Prog</t>
  </si>
  <si>
    <t>630672</t>
  </si>
  <si>
    <t>Ruggiero,Jennifer E.</t>
  </si>
  <si>
    <t>642910</t>
  </si>
  <si>
    <t>Cameron,Dwayne Andre</t>
  </si>
  <si>
    <t>Judicial Affairs</t>
  </si>
  <si>
    <t>644354</t>
  </si>
  <si>
    <t>McCollum,Roxanne Marie</t>
  </si>
  <si>
    <t>Media Tech. Spec/Admin III</t>
  </si>
  <si>
    <t>009729</t>
  </si>
  <si>
    <t>Battista,Tammie L.</t>
  </si>
  <si>
    <t>Assoc Dir of Fisc Aff Acct Pay</t>
  </si>
  <si>
    <t>505789</t>
  </si>
  <si>
    <t>Baywood,Sarah J.</t>
  </si>
  <si>
    <t>220279</t>
  </si>
  <si>
    <t>Velasquez,Lisette</t>
  </si>
  <si>
    <t>Site Specialist (TRIO grant)</t>
  </si>
  <si>
    <t>127120</t>
  </si>
  <si>
    <t>Solari,Lisa M.</t>
  </si>
  <si>
    <t>100614</t>
  </si>
  <si>
    <t>Roberts,Elizabeth L.</t>
  </si>
  <si>
    <t>Dean - Arts and Sciences Staff</t>
  </si>
  <si>
    <t>Associate Dean for STEM</t>
  </si>
  <si>
    <t>165842</t>
  </si>
  <si>
    <t>Cox,Maranda G</t>
  </si>
  <si>
    <t>Asst to the Dir/Resident Dir</t>
  </si>
  <si>
    <t>498472</t>
  </si>
  <si>
    <t>Wisnieski,Adam P</t>
  </si>
  <si>
    <t>466550</t>
  </si>
  <si>
    <t>Laflamme,Morgan Elizabeth</t>
  </si>
  <si>
    <t>650227</t>
  </si>
  <si>
    <t>Struyk,Villia</t>
  </si>
  <si>
    <t>Asst Dir of ICM-Alumni Mag Ed</t>
  </si>
  <si>
    <t>078514</t>
  </si>
  <si>
    <t>Gramesty,Jena C.</t>
  </si>
  <si>
    <t>Asst Director - Target X CRM</t>
  </si>
  <si>
    <t>964938</t>
  </si>
  <si>
    <t>Gamache,Justine M.</t>
  </si>
  <si>
    <t>Coordinator Transfer Services</t>
  </si>
  <si>
    <t>048058</t>
  </si>
  <si>
    <t>Towers,Scott A.</t>
  </si>
  <si>
    <t>PrideCtr Coord Deputy Title IX</t>
  </si>
  <si>
    <t>554354</t>
  </si>
  <si>
    <t>Stearns,Heather S.</t>
  </si>
  <si>
    <t>Recycling Coordinator</t>
  </si>
  <si>
    <t>089983</t>
  </si>
  <si>
    <t>Kennedy,Caitlin N.</t>
  </si>
  <si>
    <t>Honors Program</t>
  </si>
  <si>
    <t>093199</t>
  </si>
  <si>
    <t>Visentin,Peter J.</t>
  </si>
  <si>
    <t>Director of Arch Services</t>
  </si>
  <si>
    <t>426190</t>
  </si>
  <si>
    <t>DeSiena,Rosemarie</t>
  </si>
  <si>
    <t>Nursing Sim Coordinator</t>
  </si>
  <si>
    <t>064020</t>
  </si>
  <si>
    <t>Crowley,Karen A.</t>
  </si>
  <si>
    <t>Career Counselor/Admin II</t>
  </si>
  <si>
    <t>631120</t>
  </si>
  <si>
    <t>Howard,Peter C.</t>
  </si>
  <si>
    <t>025601</t>
  </si>
  <si>
    <t>Lynch,Kenneth S.</t>
  </si>
  <si>
    <t>Access Control &amp; Security Spec</t>
  </si>
  <si>
    <t>484936</t>
  </si>
  <si>
    <t>Parmalee,Richard</t>
  </si>
  <si>
    <t>Information Security Officer</t>
  </si>
  <si>
    <t>428736</t>
  </si>
  <si>
    <t>Santone,Nadia Anna</t>
  </si>
  <si>
    <t>Transfer Student Srvs SW</t>
  </si>
  <si>
    <t>Asst. Dir Transfer Stu Serv</t>
  </si>
  <si>
    <t>456857</t>
  </si>
  <si>
    <t>Park,Chaihyung C.</t>
  </si>
  <si>
    <t>Admin FacultyProgram Associate</t>
  </si>
  <si>
    <t>547577</t>
  </si>
  <si>
    <t>Riley,Matthew R.</t>
  </si>
  <si>
    <t>Director Corp./Found. Relation</t>
  </si>
  <si>
    <t>654028</t>
  </si>
  <si>
    <t>Bissell,Wyatt L.</t>
  </si>
  <si>
    <t>175643</t>
  </si>
  <si>
    <t>Kelly,Ryan Paul</t>
  </si>
  <si>
    <t>Desktop Engineer Manager</t>
  </si>
  <si>
    <t>000580</t>
  </si>
  <si>
    <t>Abbensetts,Damali</t>
  </si>
  <si>
    <t>Dir of Transfer &amp; Transit Adv</t>
  </si>
  <si>
    <t>136588</t>
  </si>
  <si>
    <t>Marshall,Ina F</t>
  </si>
  <si>
    <t>Assistant Director/Int'l Progr</t>
  </si>
  <si>
    <t>348378</t>
  </si>
  <si>
    <t>Forte,Pamela J.</t>
  </si>
  <si>
    <t>Director of Clinical Ed.</t>
  </si>
  <si>
    <t>592026</t>
  </si>
  <si>
    <t>Cookson Muhammad,Tahnee</t>
  </si>
  <si>
    <t>Project Coordinator- Com Engag</t>
  </si>
  <si>
    <t>539612</t>
  </si>
  <si>
    <t>Mix,Inita T.</t>
  </si>
  <si>
    <t>Coordinator of Academic Resour</t>
  </si>
  <si>
    <t>Coord of Academic Resources</t>
  </si>
  <si>
    <t>630778</t>
  </si>
  <si>
    <t>Valk,Chad E.</t>
  </si>
  <si>
    <t>Media Technology Manager (RC)</t>
  </si>
  <si>
    <t>419984</t>
  </si>
  <si>
    <t>Boyd Cowles,Teresa E</t>
  </si>
  <si>
    <t>Grants Writer</t>
  </si>
  <si>
    <t>502240</t>
  </si>
  <si>
    <t>Rotella, Catherine M</t>
  </si>
  <si>
    <t>Dir of Fis Aff for Acq&amp;Aux Ser</t>
  </si>
  <si>
    <t>202693</t>
  </si>
  <si>
    <t>Scavone,Kristen B.</t>
  </si>
  <si>
    <t>Accessibility Services</t>
  </si>
  <si>
    <t>Dir. of Stud Access. Serv.</t>
  </si>
  <si>
    <t>199729</t>
  </si>
  <si>
    <t>Delgado-McIntyre,Kwadir T</t>
  </si>
  <si>
    <t>Procurement Services Staff</t>
  </si>
  <si>
    <t>630948</t>
  </si>
  <si>
    <t>Rivera-Rowe,Tina-Marie</t>
  </si>
  <si>
    <t>AssocDirStratInitiSpecProjects</t>
  </si>
  <si>
    <t>631108</t>
  </si>
  <si>
    <t>Markova,Irena</t>
  </si>
  <si>
    <t>Sr Programmer Analyst</t>
  </si>
  <si>
    <t>136128</t>
  </si>
  <si>
    <t>Torres,Nicholas A</t>
  </si>
  <si>
    <t>DigitalMediaProdCoord/Admin3</t>
  </si>
  <si>
    <t>650226</t>
  </si>
  <si>
    <t>Beacom,Betsy Currier</t>
  </si>
  <si>
    <t>University Writer/Editor</t>
  </si>
  <si>
    <t>467807</t>
  </si>
  <si>
    <t>Firsick,Marcia A</t>
  </si>
  <si>
    <t>Director Communications &amp; Mktg</t>
  </si>
  <si>
    <t>556707</t>
  </si>
  <si>
    <t>Naro,Rana Naimat Khan</t>
  </si>
  <si>
    <t>472580</t>
  </si>
  <si>
    <t>Paricharak,Rajashri S</t>
  </si>
  <si>
    <t>Travel</t>
  </si>
  <si>
    <t>Business Services Assistant</t>
  </si>
  <si>
    <t>070640</t>
  </si>
  <si>
    <t>McNamee,Benjamin C.</t>
  </si>
  <si>
    <t>Coord of Adv for First Yr Stud</t>
  </si>
  <si>
    <t>020130</t>
  </si>
  <si>
    <t>Hales,Lattoya S.</t>
  </si>
  <si>
    <t>865829</t>
  </si>
  <si>
    <t>Beck,John Robert</t>
  </si>
  <si>
    <t>University Events Coordinator</t>
  </si>
  <si>
    <t>545378</t>
  </si>
  <si>
    <t>Sanford,Janet B.</t>
  </si>
  <si>
    <t>Chemistry and Biochemistry</t>
  </si>
  <si>
    <t>Chemistry Stockroom Manager</t>
  </si>
  <si>
    <t>623751</t>
  </si>
  <si>
    <t>Machado-Jacques,Xenia</t>
  </si>
  <si>
    <t>Admissions Staff</t>
  </si>
  <si>
    <t>Asst. Dir of Admissions</t>
  </si>
  <si>
    <t>093027</t>
  </si>
  <si>
    <t>Pemberton,Tyshawn R.</t>
  </si>
  <si>
    <t>Fixed Asset Specialist</t>
  </si>
  <si>
    <t>622921</t>
  </si>
  <si>
    <t>Kaufman,Sarah E.</t>
  </si>
  <si>
    <t>NewsWritr/Editr-MediaRelations</t>
  </si>
  <si>
    <t>135366</t>
  </si>
  <si>
    <t>Roman,Jacqueline</t>
  </si>
  <si>
    <t>975100</t>
  </si>
  <si>
    <t>Volpe,Scott T.</t>
  </si>
  <si>
    <t>Associate Dir Media Svs &amp; IT</t>
  </si>
  <si>
    <t>574472</t>
  </si>
  <si>
    <t>Goodridge,Hope S.</t>
  </si>
  <si>
    <t>061669</t>
  </si>
  <si>
    <t>Vera,Inez M.</t>
  </si>
  <si>
    <t>442138</t>
  </si>
  <si>
    <t>Brickner,Patricia K.</t>
  </si>
  <si>
    <t>028513</t>
  </si>
  <si>
    <t>Piscitelli,Jaclyn N.</t>
  </si>
  <si>
    <t>Assistant Director, Fac. Mgmt.</t>
  </si>
  <si>
    <t>616384</t>
  </si>
  <si>
    <t>Giansiracusa,Tia</t>
  </si>
  <si>
    <t>608693</t>
  </si>
  <si>
    <t>Preston,Marquitta</t>
  </si>
  <si>
    <t>Transfer Credit</t>
  </si>
  <si>
    <t>Transfer Service Assistant</t>
  </si>
  <si>
    <t>589458</t>
  </si>
  <si>
    <t>Cunningham,Zachary Addison</t>
  </si>
  <si>
    <t>SocialMedia&amp;DigitalMrktgCoord</t>
  </si>
  <si>
    <t>153174</t>
  </si>
  <si>
    <t>Brown,Ebonee C</t>
  </si>
  <si>
    <t>Assoc Registrar-Curr Mgmt</t>
  </si>
  <si>
    <t>968197</t>
  </si>
  <si>
    <t>Mulvihill,Edward P.</t>
  </si>
  <si>
    <t>Assoc Dir/Res Lif Housing Op</t>
  </si>
  <si>
    <t>351980</t>
  </si>
  <si>
    <t>Hansen,Kori M.</t>
  </si>
  <si>
    <t>057961</t>
  </si>
  <si>
    <t>Davis,Yujian</t>
  </si>
  <si>
    <t>IT Operations &amp; Budget Coord</t>
  </si>
  <si>
    <t>041115</t>
  </si>
  <si>
    <t>Ochs,Joshua S</t>
  </si>
  <si>
    <t>Payroll Manager</t>
  </si>
  <si>
    <t>426432</t>
  </si>
  <si>
    <t>Prusak,Anna M.</t>
  </si>
  <si>
    <t>Senior Project Manager</t>
  </si>
  <si>
    <t>168729</t>
  </si>
  <si>
    <t>Eisensmith,Michael S.</t>
  </si>
  <si>
    <t>Telecommunications Mgr</t>
  </si>
  <si>
    <t>162558</t>
  </si>
  <si>
    <t>Stygar,Zachary Joseph</t>
  </si>
  <si>
    <t>Support Center Manager</t>
  </si>
  <si>
    <t>184032</t>
  </si>
  <si>
    <t>Bispham-Haywood,Sandra</t>
  </si>
  <si>
    <t>867173</t>
  </si>
  <si>
    <t>Sachdeva,Manpreet Kaur</t>
  </si>
  <si>
    <t>Coord Bus Dev Fiscal Affairs</t>
  </si>
  <si>
    <t>196884</t>
  </si>
  <si>
    <t>Mariasi,Justin David</t>
  </si>
  <si>
    <t>IA User Support Specialist</t>
  </si>
  <si>
    <t>174858</t>
  </si>
  <si>
    <t>Mead Jr,Jeffrey William</t>
  </si>
  <si>
    <t>Sports Information Assistant</t>
  </si>
  <si>
    <t>197195</t>
  </si>
  <si>
    <t>Crockett,Kaylee Serena</t>
  </si>
  <si>
    <t>083876</t>
  </si>
  <si>
    <t>Rujoub,Sheila M.</t>
  </si>
  <si>
    <t>Visual &amp; Perf Arts Coor</t>
  </si>
  <si>
    <t>166832</t>
  </si>
  <si>
    <t>Brolliar,Charles T.</t>
  </si>
  <si>
    <t>Director of Acad. Technologies</t>
  </si>
  <si>
    <t>083656</t>
  </si>
  <si>
    <t>Huminski,Suzanne</t>
  </si>
  <si>
    <t>Assoc Dir/Sustainability</t>
  </si>
  <si>
    <t>306775</t>
  </si>
  <si>
    <t>McKay,Kayla M</t>
  </si>
  <si>
    <t>Admissions Specialist</t>
  </si>
  <si>
    <t>101600</t>
  </si>
  <si>
    <t>Schindel,Michael</t>
  </si>
  <si>
    <t>International Office</t>
  </si>
  <si>
    <t>Asst Dir Int'l Education</t>
  </si>
  <si>
    <t>533821</t>
  </si>
  <si>
    <t>Young,Michelle L</t>
  </si>
  <si>
    <t>Director of Health Services</t>
  </si>
  <si>
    <t>190452</t>
  </si>
  <si>
    <t>Burke,Stephen</t>
  </si>
  <si>
    <t>Dir of Fac, Plng &amp; Engrng</t>
  </si>
  <si>
    <t>978161</t>
  </si>
  <si>
    <t>Michele,Douglas R.</t>
  </si>
  <si>
    <t>Network &amp; Voice Services Mngr</t>
  </si>
  <si>
    <t>185160</t>
  </si>
  <si>
    <t>Zanella,Joanne</t>
  </si>
  <si>
    <t>Registered Nurse</t>
  </si>
  <si>
    <t>587744</t>
  </si>
  <si>
    <t>Condon,Lisa P.</t>
  </si>
  <si>
    <t>Administrative Services</t>
  </si>
  <si>
    <t>Dir of Administrative Services</t>
  </si>
  <si>
    <t>391387</t>
  </si>
  <si>
    <t>Hayes,Krista A.</t>
  </si>
  <si>
    <t>IA- Foundation Manager</t>
  </si>
  <si>
    <t>Business Manager</t>
  </si>
  <si>
    <t>160219</t>
  </si>
  <si>
    <t>Duron,John J.</t>
  </si>
  <si>
    <t>109537</t>
  </si>
  <si>
    <t>Avery,Melody L.</t>
  </si>
  <si>
    <t>Associate Director (Business)</t>
  </si>
  <si>
    <t>965653</t>
  </si>
  <si>
    <t>Sandt,Nicole L.</t>
  </si>
  <si>
    <t>Assoc Dir Admissions - Transf</t>
  </si>
  <si>
    <t>566186</t>
  </si>
  <si>
    <t>Bartoshevich,Elizabeth</t>
  </si>
  <si>
    <t>Computer Support Trainee</t>
  </si>
  <si>
    <t>447546</t>
  </si>
  <si>
    <t>Priester,Joseph</t>
  </si>
  <si>
    <t>639259</t>
  </si>
  <si>
    <t>LaPorta,Thomas D.</t>
  </si>
  <si>
    <t>Asst Registrar DegrAudCurSvs</t>
  </si>
  <si>
    <t>043337</t>
  </si>
  <si>
    <t>Wall,Kathleen H.</t>
  </si>
  <si>
    <t>CCSU Travelers EDGE ProgMgr</t>
  </si>
  <si>
    <t>601344</t>
  </si>
  <si>
    <t>Friess Mordente,Linda F.</t>
  </si>
  <si>
    <t>973418</t>
  </si>
  <si>
    <t>Yanez,Robert S.</t>
  </si>
  <si>
    <t>Academic Success Center Coach</t>
  </si>
  <si>
    <t>AD for Acad Interv &amp; Coaching</t>
  </si>
  <si>
    <t>461977</t>
  </si>
  <si>
    <t>Barber,Lisa Kimberly</t>
  </si>
  <si>
    <t>Speech-Lang Path Clin Prac Mgr</t>
  </si>
  <si>
    <t>584700</t>
  </si>
  <si>
    <t>Koukopoulos,Pano A.</t>
  </si>
  <si>
    <t>Director Emerg Mgmt EHS Progs</t>
  </si>
  <si>
    <t>454045</t>
  </si>
  <si>
    <t>Lee,Gloria Ester</t>
  </si>
  <si>
    <t>561329</t>
  </si>
  <si>
    <t>Throesch,Elizabeth L.</t>
  </si>
  <si>
    <t>AssociateDeanStudentAcadSucces</t>
  </si>
  <si>
    <t>968432</t>
  </si>
  <si>
    <t>Bernard,Gregory J.</t>
  </si>
  <si>
    <t>Dir, Alumni Relations</t>
  </si>
  <si>
    <t>157559</t>
  </si>
  <si>
    <t>Tejeda,Rosanne</t>
  </si>
  <si>
    <t>Business Analyst</t>
  </si>
  <si>
    <t>495660</t>
  </si>
  <si>
    <t>Walters,Heather</t>
  </si>
  <si>
    <t>Scholarship Coordinator</t>
  </si>
  <si>
    <t>479104</t>
  </si>
  <si>
    <t>Olownia,Madelynn</t>
  </si>
  <si>
    <t>168661</t>
  </si>
  <si>
    <t>Orozco,Victoria E.</t>
  </si>
  <si>
    <t>Student Accounts-Collections</t>
  </si>
  <si>
    <t>Collections Assistant</t>
  </si>
  <si>
    <t>517934</t>
  </si>
  <si>
    <t>Lewis,Jaclynn A.</t>
  </si>
  <si>
    <t>Asst Dir of Career Success</t>
  </si>
  <si>
    <t>143452</t>
  </si>
  <si>
    <t>Khalid,Huma J.</t>
  </si>
  <si>
    <t>Sponsored Pgms &amp; Research Supp</t>
  </si>
  <si>
    <t>Fiscal Assistant</t>
  </si>
  <si>
    <t>010678</t>
  </si>
  <si>
    <t>Myers,Kimberly A</t>
  </si>
  <si>
    <t>041239</t>
  </si>
  <si>
    <t>Feller,Lauren E.</t>
  </si>
  <si>
    <t>Assoc Registrar Stdnt Aca Rec</t>
  </si>
  <si>
    <t>408539</t>
  </si>
  <si>
    <t>Coffey,Amy Lynne</t>
  </si>
  <si>
    <t>Dean of Arts and Sciences</t>
  </si>
  <si>
    <t>Assoc. Dean - Arts &amp; Sciences</t>
  </si>
  <si>
    <t>027161</t>
  </si>
  <si>
    <t>DeLapp,Julia A.</t>
  </si>
  <si>
    <t>Center for Early Childhood Edu</t>
  </si>
  <si>
    <t>Dir of CTLA</t>
  </si>
  <si>
    <t>630716</t>
  </si>
  <si>
    <t>Lahaie,Guy</t>
  </si>
  <si>
    <t>415476</t>
  </si>
  <si>
    <t>Grandas Hernandez,Carlos Y</t>
  </si>
  <si>
    <t>Assistant Director Fiscal Affr</t>
  </si>
  <si>
    <t>037162</t>
  </si>
  <si>
    <t>Corbin,Kelly F.</t>
  </si>
  <si>
    <t>075516</t>
  </si>
  <si>
    <t>Waring,Alicia J.</t>
  </si>
  <si>
    <t>081932</t>
  </si>
  <si>
    <t>Crapser,Bryce G</t>
  </si>
  <si>
    <t>Counseling&amp; Psychological Svcs</t>
  </si>
  <si>
    <t>Dir Couns &amp; Psych Ser</t>
  </si>
  <si>
    <t>485814</t>
  </si>
  <si>
    <t>Abadiano,Helen R.</t>
  </si>
  <si>
    <t>Interim Associate Dean SEPS</t>
  </si>
  <si>
    <t>563325</t>
  </si>
  <si>
    <t>Longo,Steven J</t>
  </si>
  <si>
    <t>Dir Facilities Plan &amp; Engineer</t>
  </si>
  <si>
    <t>928133</t>
  </si>
  <si>
    <t>Jimenez,Heather Rose</t>
  </si>
  <si>
    <t>026004</t>
  </si>
  <si>
    <t>Cole,Emily</t>
  </si>
  <si>
    <t>135569</t>
  </si>
  <si>
    <t>Flores-Gonzales,Sandra G</t>
  </si>
  <si>
    <t>Asst. Dir Accessibility Serv.</t>
  </si>
  <si>
    <t>023669</t>
  </si>
  <si>
    <t>O'Neil,Heather A.</t>
  </si>
  <si>
    <t>Assoc Dir of Acquisitions</t>
  </si>
  <si>
    <t>023675</t>
  </si>
  <si>
    <t>Otis,Jeffrey M.</t>
  </si>
  <si>
    <t>047140</t>
  </si>
  <si>
    <t>Moroz Jr,William</t>
  </si>
  <si>
    <t>Ent/Cloud Infra Mgr-Windows</t>
  </si>
  <si>
    <t>236612</t>
  </si>
  <si>
    <t>KENNEDY,LATANYA</t>
  </si>
  <si>
    <t>Pre-Collegiate &amp; Access Servic</t>
  </si>
  <si>
    <t>070020</t>
  </si>
  <si>
    <t>Rivera,Gloria Maria</t>
  </si>
  <si>
    <t>Asso Dir of Fin Aid-Operations</t>
  </si>
  <si>
    <t>558979</t>
  </si>
  <si>
    <t>Clancy,Michael J.</t>
  </si>
  <si>
    <t>972015</t>
  </si>
  <si>
    <t>Pinkerton,Nick B.</t>
  </si>
  <si>
    <t>Counseling Services Director</t>
  </si>
  <si>
    <t>Associate Dean, Couns &amp; Well</t>
  </si>
  <si>
    <t>548850</t>
  </si>
  <si>
    <t>Dignazio- Drost,Kristen E.</t>
  </si>
  <si>
    <t>AssocDirCounseling&amp;StudntDev</t>
  </si>
  <si>
    <t>185376</t>
  </si>
  <si>
    <t>Sambat,Robert F.</t>
  </si>
  <si>
    <t>Nursing Lab Technician</t>
  </si>
  <si>
    <t>411638</t>
  </si>
  <si>
    <t>Griffin,Maribeth</t>
  </si>
  <si>
    <t>Dir of Residential Prog.&amp;Staff</t>
  </si>
  <si>
    <t>132605</t>
  </si>
  <si>
    <t>Kirk,Brianna L.</t>
  </si>
  <si>
    <t>Coord of First Year Experience</t>
  </si>
  <si>
    <t>049138</t>
  </si>
  <si>
    <t>Obreros,Juan C.</t>
  </si>
  <si>
    <t>Development Database Administr</t>
  </si>
  <si>
    <t>640437</t>
  </si>
  <si>
    <t>Hyatt,Trudy G.</t>
  </si>
  <si>
    <t>099018</t>
  </si>
  <si>
    <t>Perugini,Christopher J.</t>
  </si>
  <si>
    <t>Web Appl Development Spec.</t>
  </si>
  <si>
    <t>174841</t>
  </si>
  <si>
    <t>Carr,Patrick L</t>
  </si>
  <si>
    <t>Program Mgr Library Consortium</t>
  </si>
  <si>
    <t>633631</t>
  </si>
  <si>
    <t>Krauss,Timothy J</t>
  </si>
  <si>
    <t>University Controller's Office</t>
  </si>
  <si>
    <t>522635</t>
  </si>
  <si>
    <t>Tyrrell,Anne M.</t>
  </si>
  <si>
    <t>InstitutionalResearchSpecialis</t>
  </si>
  <si>
    <t>488453</t>
  </si>
  <si>
    <t>Farmer,Eileen B</t>
  </si>
  <si>
    <t>College of Education</t>
  </si>
  <si>
    <t>Program Assistant</t>
  </si>
  <si>
    <t>577318</t>
  </si>
  <si>
    <t>Kim,Michael D.</t>
  </si>
  <si>
    <t>Network Infrastructure Admin</t>
  </si>
  <si>
    <t>059967</t>
  </si>
  <si>
    <t>Klecha,Tom</t>
  </si>
  <si>
    <t>Technical Support Lead</t>
  </si>
  <si>
    <t>312214</t>
  </si>
  <si>
    <t>Banning,Melissa Jean</t>
  </si>
  <si>
    <t>Finance&amp;Accounting Specialist</t>
  </si>
  <si>
    <t>622867</t>
  </si>
  <si>
    <t>Okenquist,Christopher L.</t>
  </si>
  <si>
    <t>613487</t>
  </si>
  <si>
    <t>Atkinson,Johnathan Daniel</t>
  </si>
  <si>
    <t>Mead Hall</t>
  </si>
  <si>
    <t>611613</t>
  </si>
  <si>
    <t>Olm,Scott Thomas</t>
  </si>
  <si>
    <t>521983</t>
  </si>
  <si>
    <t>Mueller,Ben</t>
  </si>
  <si>
    <t>553908</t>
  </si>
  <si>
    <t>Walley,Christine A</t>
  </si>
  <si>
    <t>Asst Dir of Health Services</t>
  </si>
  <si>
    <t>576207</t>
  </si>
  <si>
    <t>Callaro,Kelly A</t>
  </si>
  <si>
    <t>005498</t>
  </si>
  <si>
    <t>Hocurscak,Jennifer K</t>
  </si>
  <si>
    <t>Grants Fiscal Administrator</t>
  </si>
  <si>
    <t>188369</t>
  </si>
  <si>
    <t>Lippincott,Aura L.</t>
  </si>
  <si>
    <t>Instructional Designer</t>
  </si>
  <si>
    <t>348811</t>
  </si>
  <si>
    <t>Bartell,Reaunna M</t>
  </si>
  <si>
    <t>Res Life - NC Director</t>
  </si>
  <si>
    <t>538494</t>
  </si>
  <si>
    <t>McCarthy,Kelly M.</t>
  </si>
  <si>
    <t>AdmnErlyChldhdDrpInCtr&amp;ExpFld</t>
  </si>
  <si>
    <t>486703</t>
  </si>
  <si>
    <t>Charette,Coreene Lynn</t>
  </si>
  <si>
    <t>185120</t>
  </si>
  <si>
    <t>Brenzel,Kevin E.</t>
  </si>
  <si>
    <t>Assoc Dir of Hsng &amp; Res Life</t>
  </si>
  <si>
    <t>570652</t>
  </si>
  <si>
    <t>Hargett-Cerase,Tehya Marie</t>
  </si>
  <si>
    <t>Ass. to. Dir. Finan. Aid/Adm.2</t>
  </si>
  <si>
    <t>635819</t>
  </si>
  <si>
    <t>Fuchs,Thomas W.</t>
  </si>
  <si>
    <t>599582</t>
  </si>
  <si>
    <t>Moynihan,Mark A</t>
  </si>
  <si>
    <t>Athletics Equipment Manager</t>
  </si>
  <si>
    <t>020900</t>
  </si>
  <si>
    <t>Esposito,Lauren J.</t>
  </si>
  <si>
    <t>975039</t>
  </si>
  <si>
    <t>Esposito,Jason Z.</t>
  </si>
  <si>
    <t>IT User Services Manager</t>
  </si>
  <si>
    <t>165178</t>
  </si>
  <si>
    <t>Bierwirth,Gabriella A.</t>
  </si>
  <si>
    <t>585036</t>
  </si>
  <si>
    <t>Stephens,Melissa</t>
  </si>
  <si>
    <t>Associate Dean Enrlmt Mgmt FA</t>
  </si>
  <si>
    <t>459311</t>
  </si>
  <si>
    <t>Musmanno,Karen E.</t>
  </si>
  <si>
    <t>System Manager</t>
  </si>
  <si>
    <t>395086</t>
  </si>
  <si>
    <t>Washburne,Cynthia J.</t>
  </si>
  <si>
    <t>390199</t>
  </si>
  <si>
    <t>O'Neill,Patricia A</t>
  </si>
  <si>
    <t>Infrastructure Servics Manager</t>
  </si>
  <si>
    <t>586183</t>
  </si>
  <si>
    <t>Leonard,Killeen J</t>
  </si>
  <si>
    <t>EarlyChildhoodDropInCtrHdTchr</t>
  </si>
  <si>
    <t>567524</t>
  </si>
  <si>
    <t>Frieson,Tomeka</t>
  </si>
  <si>
    <t>CARE Project Coordinator</t>
  </si>
  <si>
    <t>496313</t>
  </si>
  <si>
    <t>Brown,Bryan</t>
  </si>
  <si>
    <t>Enterprise Content Mngr (ECM)</t>
  </si>
  <si>
    <t>033153</t>
  </si>
  <si>
    <t>Rivera,Oscar</t>
  </si>
  <si>
    <t>516039</t>
  </si>
  <si>
    <t>Zsebik,Charles J.</t>
  </si>
  <si>
    <t>ContractCmplnc/ProcumntSpclst</t>
  </si>
  <si>
    <t>630737</t>
  </si>
  <si>
    <t>Zak,Scott</t>
  </si>
  <si>
    <t>Sr Dir Enterprise Applications</t>
  </si>
  <si>
    <t>039710</t>
  </si>
  <si>
    <t>Morel,Elisabeth Werling</t>
  </si>
  <si>
    <t>Director of AccessAbility Srvs</t>
  </si>
  <si>
    <t>090224</t>
  </si>
  <si>
    <t>Popp,Sarah</t>
  </si>
  <si>
    <t>024953</t>
  </si>
  <si>
    <t>Boutell,John W.</t>
  </si>
  <si>
    <t>164992</t>
  </si>
  <si>
    <t>Lukenovich,Paul</t>
  </si>
  <si>
    <t>186712</t>
  </si>
  <si>
    <t>Calderone,Jennifer</t>
  </si>
  <si>
    <t>Advancement Op Analyst</t>
  </si>
  <si>
    <t>006031</t>
  </si>
  <si>
    <t>Sadinsky,Linda C.</t>
  </si>
  <si>
    <t>College Health Nurse Prac</t>
  </si>
  <si>
    <t>125797</t>
  </si>
  <si>
    <t>Martinez,Maria Isabel</t>
  </si>
  <si>
    <t>075422</t>
  </si>
  <si>
    <t>DeFord,Shawn Robert</t>
  </si>
  <si>
    <t>524701</t>
  </si>
  <si>
    <t>Carmon,Sheila M.</t>
  </si>
  <si>
    <t>Administrative Operations Asst</t>
  </si>
  <si>
    <t>Nutmeg State LSAMP Dir.</t>
  </si>
  <si>
    <t>131578</t>
  </si>
  <si>
    <t>Fonseca,Daniel M.</t>
  </si>
  <si>
    <t>Network Administrator III</t>
  </si>
  <si>
    <t>110287</t>
  </si>
  <si>
    <t>Gagnier,Christian J.</t>
  </si>
  <si>
    <t>Assistant Director of Media Sr</t>
  </si>
  <si>
    <t>574543</t>
  </si>
  <si>
    <t>St. John IV,Harry M</t>
  </si>
  <si>
    <t>466534</t>
  </si>
  <si>
    <t>Brennan,Maria J.</t>
  </si>
  <si>
    <t>Assoc Dir - Health Serv.</t>
  </si>
  <si>
    <t>582412</t>
  </si>
  <si>
    <t>Zbierski,Karen</t>
  </si>
  <si>
    <t>Sr Security Administrator</t>
  </si>
  <si>
    <t>488581</t>
  </si>
  <si>
    <t>Mengler,Carly</t>
  </si>
  <si>
    <t>Assistant Director for CSI</t>
  </si>
  <si>
    <t>879524</t>
  </si>
  <si>
    <t>Robinson,Dyan P.</t>
  </si>
  <si>
    <t>Associate Director of FYE</t>
  </si>
  <si>
    <t>538651</t>
  </si>
  <si>
    <t>Barry,Jennifer</t>
  </si>
  <si>
    <t>Int Ast Dir CSCU Tran &amp; Articu</t>
  </si>
  <si>
    <t>377138</t>
  </si>
  <si>
    <t>Potestivo,Nicole Marie</t>
  </si>
  <si>
    <t>Pride Center</t>
  </si>
  <si>
    <t>Coordinator of Pride Center</t>
  </si>
  <si>
    <t>190699</t>
  </si>
  <si>
    <t>Ramachandar,Sujini</t>
  </si>
  <si>
    <t>Dir/CMD-Clinical Education</t>
  </si>
  <si>
    <t>630771</t>
  </si>
  <si>
    <t>Savelle,Carol Young</t>
  </si>
  <si>
    <t>AsstDirector-AccessibilitySrvs</t>
  </si>
  <si>
    <t>174717</t>
  </si>
  <si>
    <t>Mikaelian,Pamela A.</t>
  </si>
  <si>
    <t>Interim Univ Controller</t>
  </si>
  <si>
    <t>924767</t>
  </si>
  <si>
    <t>Abazi,Kajmet</t>
  </si>
  <si>
    <t>588510</t>
  </si>
  <si>
    <t>Gordon Jr,Joseph</t>
  </si>
  <si>
    <t>Director, Advancement Services</t>
  </si>
  <si>
    <t>109484</t>
  </si>
  <si>
    <t>Buccieri,Paulina w</t>
  </si>
  <si>
    <t>Asst Bursar-Accts Receivable</t>
  </si>
  <si>
    <t>966014</t>
  </si>
  <si>
    <t>Zamfir,Bogdan R.</t>
  </si>
  <si>
    <t>Coord. Of Adaptive Tech. Srvcs</t>
  </si>
  <si>
    <t>Dir, Ctr for Ed &amp; Ass Tech</t>
  </si>
  <si>
    <t>032941</t>
  </si>
  <si>
    <t>Shimmin,Kelly A.</t>
  </si>
  <si>
    <t>138393</t>
  </si>
  <si>
    <t>Condren,James J</t>
  </si>
  <si>
    <t>Billing Administrator/Admin 2</t>
  </si>
  <si>
    <t>454763</t>
  </si>
  <si>
    <t>Izzo,Barbara F.</t>
  </si>
  <si>
    <t>Fin Anal-Fix Asset Accountant</t>
  </si>
  <si>
    <t>390198</t>
  </si>
  <si>
    <t>Diot,Rebecca A.</t>
  </si>
  <si>
    <t>Learning Mgmt System Admin</t>
  </si>
  <si>
    <t>131350</t>
  </si>
  <si>
    <t>Ortiz,Glorivee</t>
  </si>
  <si>
    <t>541453</t>
  </si>
  <si>
    <t>Hardenburg,Eric P.</t>
  </si>
  <si>
    <t>966159</t>
  </si>
  <si>
    <t>Magazin,Enila</t>
  </si>
  <si>
    <t>169131</t>
  </si>
  <si>
    <t>DeOliveira,Kathleen A.</t>
  </si>
  <si>
    <t>Academic Success Ctr Director</t>
  </si>
  <si>
    <t>631001</t>
  </si>
  <si>
    <t>Ratcliffe,Keven</t>
  </si>
  <si>
    <t>612830</t>
  </si>
  <si>
    <t>Paley, Samuel G</t>
  </si>
  <si>
    <t>974555</t>
  </si>
  <si>
    <t>O'Connell,Mary C.</t>
  </si>
  <si>
    <t>LMS Administrator</t>
  </si>
  <si>
    <t>035566</t>
  </si>
  <si>
    <t>Skinner,Leah</t>
  </si>
  <si>
    <t>442270</t>
  </si>
  <si>
    <t>Phang,Leslie V</t>
  </si>
  <si>
    <t>AsstToDirector/AreaCoordinator</t>
  </si>
  <si>
    <t>074632</t>
  </si>
  <si>
    <t>Drewry,Jessica M.</t>
  </si>
  <si>
    <t>Dir of First Year Advising</t>
  </si>
  <si>
    <t>200260</t>
  </si>
  <si>
    <t>Lopez,Emily Raven</t>
  </si>
  <si>
    <t>484630</t>
  </si>
  <si>
    <t>Piechota,Laura M.</t>
  </si>
  <si>
    <t>Music</t>
  </si>
  <si>
    <t>Musical Arts Assistant</t>
  </si>
  <si>
    <t>439831</t>
  </si>
  <si>
    <t>Petry,Jessica L</t>
  </si>
  <si>
    <t>Res Life - WC Director</t>
  </si>
  <si>
    <t>148820</t>
  </si>
  <si>
    <t>Streifel,Nicholas E.</t>
  </si>
  <si>
    <t>Asst. Director/Student Center</t>
  </si>
  <si>
    <t>100079</t>
  </si>
  <si>
    <t>Nabbout-Cheiban,Marie</t>
  </si>
  <si>
    <t>443900</t>
  </si>
  <si>
    <t>Martin,David G</t>
  </si>
  <si>
    <t>Dept of Hlth&amp;Movement Sciences</t>
  </si>
  <si>
    <t>Program Manager, CHAMP Cent</t>
  </si>
  <si>
    <t>417132</t>
  </si>
  <si>
    <t>Spear,Elizabeth A.</t>
  </si>
  <si>
    <t>547825</t>
  </si>
  <si>
    <t>Santiago,Madeline</t>
  </si>
  <si>
    <t>Dir of Finance &amp; Sys Support</t>
  </si>
  <si>
    <t>625884</t>
  </si>
  <si>
    <t>Hendricson,Courtney</t>
  </si>
  <si>
    <t>Dir of Corporate &amp; Found Relat</t>
  </si>
  <si>
    <t>630982</t>
  </si>
  <si>
    <t>Benner,Jeffrey C.</t>
  </si>
  <si>
    <t>Campus One Card System Spec.</t>
  </si>
  <si>
    <t>079440</t>
  </si>
  <si>
    <t>Tower,Chad B.</t>
  </si>
  <si>
    <t>Asst Mgr of Internet Services</t>
  </si>
  <si>
    <t>144174</t>
  </si>
  <si>
    <t>Kim,Andrew W.</t>
  </si>
  <si>
    <t>038446</t>
  </si>
  <si>
    <t>Volpicella,Alyssa Marie</t>
  </si>
  <si>
    <t>Accounting &amp; Budget Tax Spc.</t>
  </si>
  <si>
    <t>971125</t>
  </si>
  <si>
    <t>Bielawa,Matthew R.</t>
  </si>
  <si>
    <t>053943</t>
  </si>
  <si>
    <t>Fournier,John Stephen</t>
  </si>
  <si>
    <t>Program Associate/Admin II</t>
  </si>
  <si>
    <t>096348</t>
  </si>
  <si>
    <t>Aurelia,Salvador Frances</t>
  </si>
  <si>
    <t>Envir. Health &amp; Safety Coordin</t>
  </si>
  <si>
    <t>065085</t>
  </si>
  <si>
    <t>Novak,Vivian J.</t>
  </si>
  <si>
    <t>866687</t>
  </si>
  <si>
    <t>Iacono,Tanya Lee</t>
  </si>
  <si>
    <t>Grand Total</t>
  </si>
  <si>
    <t xml:space="preserve">BOR/CSCU </t>
  </si>
  <si>
    <t>Delete</t>
  </si>
  <si>
    <t>WCSU</t>
  </si>
  <si>
    <t>CCSU</t>
  </si>
  <si>
    <t>ECSU</t>
  </si>
  <si>
    <t>SCSU</t>
  </si>
  <si>
    <t>University</t>
  </si>
  <si>
    <t>Part Time</t>
  </si>
  <si>
    <t>Not one of four Universities</t>
  </si>
  <si>
    <t>Count of ID</t>
  </si>
  <si>
    <t>Group Job Title</t>
  </si>
  <si>
    <t>Total  Annual Salary</t>
  </si>
  <si>
    <t xml:space="preserve"> Annual Salary</t>
  </si>
  <si>
    <t>Total Average Annual Salary</t>
  </si>
  <si>
    <t>Average Annual Salary</t>
  </si>
  <si>
    <t>Job Code Description</t>
  </si>
  <si>
    <t>SUOAF employees average salary by job code description</t>
  </si>
  <si>
    <t>Employee</t>
  </si>
  <si>
    <t>BudgetOffice/General/Positions/SUOAF Employee Review by University</t>
  </si>
  <si>
    <t>As of November 13, 2024</t>
  </si>
  <si>
    <t>SU-1</t>
  </si>
  <si>
    <t>SU-2</t>
  </si>
  <si>
    <t>SU-3</t>
  </si>
  <si>
    <t>SU-4</t>
  </si>
  <si>
    <t>SU-5</t>
  </si>
  <si>
    <t>SU-6</t>
  </si>
  <si>
    <t>SU-7</t>
  </si>
  <si>
    <t>CSU SUOAF Employees Comparison</t>
  </si>
  <si>
    <t>Total Count of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</si>
</sst>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000"/>
    <numFmt numFmtId="165" formatCode="_(* #,##0_);_(* \(#,##0\);_(* &quot;-&quot;??_);_(@_)"/>
  </numFmts>
  <fonts count="23" x14ac:knownFonts="1">
    <font>
      <sz val="11"/>
      <color indexed="8"/>
      <name val="Aptos Narrow"/>
      <family val="2"/>
      <scheme val="minor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sz val="11"/>
      <color rgb="FFFF0000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8C8C8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46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/>
    <xf numFmtId="0" fontId="15" fillId="2" borderId="1" xfId="0" applyFont="1" applyFill="1" applyBorder="1"/>
    <xf numFmtId="0" fontId="16" fillId="2" borderId="1" xfId="0" applyFont="1" applyFill="1" applyBorder="1"/>
    <xf numFmtId="0" fontId="17" fillId="2" borderId="1" xfId="0" applyFont="1" applyFill="1" applyBorder="1"/>
    <xf numFmtId="0" fontId="18" fillId="2" borderId="1" xfId="0" applyFont="1" applyFill="1" applyBorder="1"/>
    <xf numFmtId="1" fontId="0" fillId="0" borderId="0" xfId="0" applyNumberFormat="1"/>
    <xf numFmtId="14" fontId="0" fillId="0" borderId="0" xfId="0" applyNumberFormat="1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8" fillId="3" borderId="1" xfId="0" applyFont="1" applyFill="1" applyBorder="1"/>
    <xf numFmtId="1" fontId="20" fillId="0" borderId="0" xfId="0" applyNumberFormat="1" applyFont="1"/>
    <xf numFmtId="0" fontId="19" fillId="3" borderId="0" xfId="0" applyFont="1" applyFill="1"/>
    <xf numFmtId="0" fontId="1" fillId="3" borderId="1" xfId="0" applyFont="1" applyFill="1" applyBorder="1"/>
    <xf numFmtId="164" fontId="19" fillId="3" borderId="0" xfId="0" applyNumberFormat="1" applyFont="1" applyFill="1"/>
    <xf numFmtId="3" fontId="0" fillId="0" borderId="0" xfId="0" applyNumberFormat="1"/>
    <xf numFmtId="165" fontId="0" fillId="0" borderId="0" xfId="1" applyNumberFormat="1" applyFont="1"/>
    <xf numFmtId="165" fontId="20" fillId="0" borderId="0" xfId="1" applyNumberFormat="1" applyFont="1"/>
    <xf numFmtId="165" fontId="0" fillId="4" borderId="0" xfId="1" applyNumberFormat="1" applyFont="1" applyFill="1"/>
    <xf numFmtId="165" fontId="20" fillId="0" borderId="2" xfId="1" applyNumberFormat="1" applyFont="1" applyBorder="1"/>
    <xf numFmtId="165" fontId="20" fillId="4" borderId="2" xfId="1" applyNumberFormat="1" applyFont="1" applyFill="1" applyBorder="1"/>
    <xf numFmtId="165" fontId="0" fillId="0" borderId="0" xfId="1" applyNumberFormat="1" applyFont="1" applyAlignment="1">
      <alignment wrapText="1"/>
    </xf>
    <xf numFmtId="165" fontId="20" fillId="0" borderId="6" xfId="1" applyNumberFormat="1" applyFont="1" applyBorder="1" applyAlignment="1">
      <alignment horizontal="center"/>
    </xf>
    <xf numFmtId="165" fontId="20" fillId="0" borderId="7" xfId="1" applyNumberFormat="1" applyFont="1" applyBorder="1" applyAlignment="1">
      <alignment horizontal="center" wrapText="1"/>
    </xf>
    <xf numFmtId="165" fontId="20" fillId="0" borderId="8" xfId="1" applyNumberFormat="1" applyFont="1" applyBorder="1" applyAlignment="1">
      <alignment horizontal="center" wrapText="1"/>
    </xf>
    <xf numFmtId="165" fontId="22" fillId="0" borderId="0" xfId="1" applyNumberFormat="1" applyFont="1"/>
    <xf numFmtId="165" fontId="20" fillId="0" borderId="3" xfId="1" applyNumberFormat="1" applyFont="1" applyBorder="1" applyAlignment="1">
      <alignment horizontal="center"/>
    </xf>
    <xf numFmtId="165" fontId="20" fillId="0" borderId="4" xfId="1" applyNumberFormat="1" applyFont="1" applyBorder="1" applyAlignment="1">
      <alignment horizontal="center"/>
    </xf>
    <xf numFmtId="165" fontId="20" fillId="0" borderId="5" xfId="1" applyNumberFormat="1" applyFont="1" applyBorder="1" applyAlignment="1">
      <alignment horizontal="center"/>
    </xf>
    <xf numFmtId="165" fontId="20" fillId="0" borderId="3" xfId="1" applyNumberFormat="1" applyFont="1" applyBorder="1" applyAlignment="1">
      <alignment horizontal="center" wrapText="1"/>
    </xf>
    <xf numFmtId="165" fontId="20" fillId="0" borderId="4" xfId="1" applyNumberFormat="1" applyFont="1" applyBorder="1" applyAlignment="1">
      <alignment horizontal="center" wrapText="1"/>
    </xf>
    <xf numFmtId="165" fontId="20" fillId="0" borderId="5" xfId="1" applyNumberFormat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A4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Salary by SUOAF Job Code; Employee</a:t>
            </a:r>
            <a:r>
              <a:rPr lang="en-US" baseline="0"/>
              <a:t> Count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47393701101916"/>
          <c:y val="0.10990966245498382"/>
          <c:w val="0.87913526061058189"/>
          <c:h val="0.72735538871594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Summary!$Z$5</c:f>
              <c:strCache>
                <c:ptCount val="1"/>
                <c:pt idx="0">
                  <c:v> CCSU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34925">
              <a:solidFill>
                <a:schemeClr val="accent2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Summary!$AA$4:$AG$4</c:f>
              <c:strCache>
                <c:ptCount val="7"/>
                <c:pt idx="0">
                  <c:v> SU-1 </c:v>
                </c:pt>
                <c:pt idx="1">
                  <c:v> SU-2 </c:v>
                </c:pt>
                <c:pt idx="2">
                  <c:v> SU-3 </c:v>
                </c:pt>
                <c:pt idx="3">
                  <c:v> SU-4 </c:v>
                </c:pt>
                <c:pt idx="4">
                  <c:v> SU-5 </c:v>
                </c:pt>
                <c:pt idx="5">
                  <c:v> SU-6 </c:v>
                </c:pt>
                <c:pt idx="6">
                  <c:v> SU-7 </c:v>
                </c:pt>
              </c:strCache>
            </c:strRef>
          </c:cat>
          <c:val>
            <c:numRef>
              <c:f>Summary!$AA$5:$AG$5</c:f>
              <c:numCache>
                <c:formatCode>_(* #,##0_);_(* \(#,##0\);_(* "-"??_);_(@_)</c:formatCode>
                <c:ptCount val="7"/>
                <c:pt idx="0">
                  <c:v>47570.643000000018</c:v>
                </c:pt>
                <c:pt idx="1">
                  <c:v>59085.719795454599</c:v>
                </c:pt>
                <c:pt idx="2">
                  <c:v>78626.839666666696</c:v>
                </c:pt>
                <c:pt idx="3">
                  <c:v>98658.975738461537</c:v>
                </c:pt>
                <c:pt idx="4">
                  <c:v>120156.92999999998</c:v>
                </c:pt>
                <c:pt idx="5">
                  <c:v>141594.01007142858</c:v>
                </c:pt>
                <c:pt idx="6">
                  <c:v>161209.91250000001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55-4F0D-8080-857EAA2D833F}"/>
            </c:ext>
          </c:extLst>
        </c:ser>
        <c:ser>
          <c:idx val="1"/>
          <c:order val="1"/>
          <c:tx>
            <c:strRef>
              <c:f>Summary!$Z$6</c:f>
              <c:strCache>
                <c:ptCount val="1"/>
                <c:pt idx="0">
                  <c:v> ECSU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34925">
              <a:solidFill>
                <a:schemeClr val="tx2">
                  <a:lumMod val="50000"/>
                  <a:lumOff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Summary!$AA$4:$AG$4</c:f>
              <c:strCache>
                <c:ptCount val="7"/>
                <c:pt idx="0">
                  <c:v> SU-1 </c:v>
                </c:pt>
                <c:pt idx="1">
                  <c:v> SU-2 </c:v>
                </c:pt>
                <c:pt idx="2">
                  <c:v> SU-3 </c:v>
                </c:pt>
                <c:pt idx="3">
                  <c:v> SU-4 </c:v>
                </c:pt>
                <c:pt idx="4">
                  <c:v> SU-5 </c:v>
                </c:pt>
                <c:pt idx="5">
                  <c:v> SU-6 </c:v>
                </c:pt>
                <c:pt idx="6">
                  <c:v> SU-7 </c:v>
                </c:pt>
              </c:strCache>
            </c:strRef>
          </c:cat>
          <c:val>
            <c:numRef>
              <c:f>Summary!$AA$6:$AG$6</c:f>
              <c:numCache>
                <c:formatCode>_(* #,##0_);_(* \(#,##0\);_(* "-"??_);_(@_)</c:formatCode>
                <c:ptCount val="7"/>
                <c:pt idx="0">
                  <c:v>52347.725999999995</c:v>
                </c:pt>
                <c:pt idx="1">
                  <c:v>61652.036699999997</c:v>
                </c:pt>
                <c:pt idx="2">
                  <c:v>79673.328461538462</c:v>
                </c:pt>
                <c:pt idx="3">
                  <c:v>99258.522617647075</c:v>
                </c:pt>
                <c:pt idx="4">
                  <c:v>117166.18499999997</c:v>
                </c:pt>
                <c:pt idx="5">
                  <c:v>126147.39621428571</c:v>
                </c:pt>
                <c:pt idx="6">
                  <c:v>151786.25836363636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55-4F0D-8080-857EAA2D833F}"/>
            </c:ext>
          </c:extLst>
        </c:ser>
        <c:ser>
          <c:idx val="2"/>
          <c:order val="2"/>
          <c:tx>
            <c:strRef>
              <c:f>Summary!$Z$7</c:f>
              <c:strCache>
                <c:ptCount val="1"/>
                <c:pt idx="0">
                  <c:v> SCSU 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22225">
              <a:solidFill>
                <a:srgbClr val="00B05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Summary!$AA$4:$AG$4</c:f>
              <c:strCache>
                <c:ptCount val="7"/>
                <c:pt idx="0">
                  <c:v> SU-1 </c:v>
                </c:pt>
                <c:pt idx="1">
                  <c:v> SU-2 </c:v>
                </c:pt>
                <c:pt idx="2">
                  <c:v> SU-3 </c:v>
                </c:pt>
                <c:pt idx="3">
                  <c:v> SU-4 </c:v>
                </c:pt>
                <c:pt idx="4">
                  <c:v> SU-5 </c:v>
                </c:pt>
                <c:pt idx="5">
                  <c:v> SU-6 </c:v>
                </c:pt>
                <c:pt idx="6">
                  <c:v> SU-7 </c:v>
                </c:pt>
              </c:strCache>
            </c:strRef>
          </c:cat>
          <c:val>
            <c:numRef>
              <c:f>Summary!$AA$7:$AG$7</c:f>
              <c:numCache>
                <c:formatCode>_(* #,##0_);_(* \(#,##0\);_(* "-"??_);_(@_)</c:formatCode>
                <c:ptCount val="7"/>
                <c:pt idx="0">
                  <c:v>48262.684500000003</c:v>
                </c:pt>
                <c:pt idx="1">
                  <c:v>67491.154800000004</c:v>
                </c:pt>
                <c:pt idx="2">
                  <c:v>86720.70143283582</c:v>
                </c:pt>
                <c:pt idx="3">
                  <c:v>106589.38468235297</c:v>
                </c:pt>
                <c:pt idx="4">
                  <c:v>123661.91699999999</c:v>
                </c:pt>
                <c:pt idx="5">
                  <c:v>138252.23442857142</c:v>
                </c:pt>
                <c:pt idx="6">
                  <c:v>158123.6905263158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55-4F0D-8080-857EAA2D833F}"/>
            </c:ext>
          </c:extLst>
        </c:ser>
        <c:ser>
          <c:idx val="3"/>
          <c:order val="3"/>
          <c:tx>
            <c:strRef>
              <c:f>Summary!$Z$8</c:f>
              <c:strCache>
                <c:ptCount val="1"/>
                <c:pt idx="0">
                  <c:v> WCSU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22225">
              <a:solidFill>
                <a:srgbClr val="A40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Summary!$AA$4:$AG$4</c:f>
              <c:strCache>
                <c:ptCount val="7"/>
                <c:pt idx="0">
                  <c:v> SU-1 </c:v>
                </c:pt>
                <c:pt idx="1">
                  <c:v> SU-2 </c:v>
                </c:pt>
                <c:pt idx="2">
                  <c:v> SU-3 </c:v>
                </c:pt>
                <c:pt idx="3">
                  <c:v> SU-4 </c:v>
                </c:pt>
                <c:pt idx="4">
                  <c:v> SU-5 </c:v>
                </c:pt>
                <c:pt idx="5">
                  <c:v> SU-6 </c:v>
                </c:pt>
                <c:pt idx="6">
                  <c:v> SU-7 </c:v>
                </c:pt>
              </c:strCache>
            </c:strRef>
          </c:cat>
          <c:val>
            <c:numRef>
              <c:f>Summary!$AA$8:$AG$8</c:f>
              <c:numCache>
                <c:formatCode>_(* #,##0_);_(* \(#,##0\);_(* "-"??_);_(@_)</c:formatCode>
                <c:ptCount val="7"/>
                <c:pt idx="1">
                  <c:v>65247.497470588234</c:v>
                </c:pt>
                <c:pt idx="2">
                  <c:v>83547.644250000012</c:v>
                </c:pt>
                <c:pt idx="3">
                  <c:v>106000.33455000003</c:v>
                </c:pt>
                <c:pt idx="4">
                  <c:v>119756.4157894737</c:v>
                </c:pt>
                <c:pt idx="5">
                  <c:v>137924.19393750001</c:v>
                </c:pt>
                <c:pt idx="6">
                  <c:v>159400.55372727272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55-4F0D-8080-857EAA2D8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58641279"/>
        <c:axId val="2058650399"/>
      </c:barChart>
      <c:lineChart>
        <c:grouping val="standard"/>
        <c:varyColors val="0"/>
        <c:ser>
          <c:idx val="4"/>
          <c:order val="4"/>
          <c:tx>
            <c:strRef>
              <c:f>Summary!$Z$9</c:f>
              <c:strCache>
                <c:ptCount val="1"/>
                <c:pt idx="0">
                  <c:v> CCSU </c:v>
                </c:pt>
              </c:strCache>
            </c:strRef>
          </c:tx>
          <c:spPr>
            <a:ln w="34925" cap="rnd">
              <a:solidFill>
                <a:schemeClr val="bg1">
                  <a:alpha val="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6.0964211172215101E-2"/>
                  <c:y val="4.7096863468634689E-2"/>
                </c:manualLayout>
              </c:layout>
              <c:spPr>
                <a:solidFill>
                  <a:sysClr val="window" lastClr="FFFFFF"/>
                </a:solidFill>
                <a:ln w="19050" cap="flat" cmpd="sng" algn="ctr">
                  <a:solidFill>
                    <a:schemeClr val="accent2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8931"/>
                        <a:gd name="adj2" fmla="val -12392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2-97C8-4901-B40D-22CDD81B52E7}"/>
                </c:ext>
              </c:extLst>
            </c:dLbl>
            <c:dLbl>
              <c:idx val="1"/>
              <c:layout>
                <c:manualLayout>
                  <c:x val="-6.2835189157280577E-2"/>
                  <c:y val="0.21027375461254613"/>
                </c:manualLayout>
              </c:layout>
              <c:spPr>
                <a:solidFill>
                  <a:sysClr val="window" lastClr="FFFFFF"/>
                </a:solidFill>
                <a:ln w="19050" cap="flat" cmpd="sng" algn="ctr">
                  <a:solidFill>
                    <a:srgbClr val="E97132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4329"/>
                        <a:gd name="adj2" fmla="val 7081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3-97C8-4901-B40D-22CDD81B52E7}"/>
                </c:ext>
              </c:extLst>
            </c:dLbl>
            <c:dLbl>
              <c:idx val="2"/>
              <c:layout>
                <c:manualLayout>
                  <c:x val="-5.8576027843639147E-2"/>
                  <c:y val="0.41017942804428031"/>
                </c:manualLayout>
              </c:layout>
              <c:spPr>
                <a:solidFill>
                  <a:sysClr val="window" lastClr="FFFFFF"/>
                </a:solidFill>
                <a:ln w="19050" cap="flat" cmpd="sng" algn="ctr">
                  <a:solidFill>
                    <a:schemeClr val="accent2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5802"/>
                        <a:gd name="adj2" fmla="val -30096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4-97C8-4901-B40D-22CDD81B52E7}"/>
                </c:ext>
              </c:extLst>
            </c:dLbl>
            <c:dLbl>
              <c:idx val="3"/>
              <c:layout>
                <c:manualLayout>
                  <c:x val="-5.9770065833649126E-2"/>
                  <c:y val="0.16943011992619927"/>
                </c:manualLayout>
              </c:layout>
              <c:spPr>
                <a:solidFill>
                  <a:sysClr val="window" lastClr="FFFFFF"/>
                </a:solidFill>
                <a:ln w="19050" cap="flat" cmpd="sng" algn="ctr">
                  <a:solidFill>
                    <a:schemeClr val="accent2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11695"/>
                        <a:gd name="adj2" fmla="val 15933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5-97C8-4901-B40D-22CDD81B52E7}"/>
                </c:ext>
              </c:extLst>
            </c:dLbl>
            <c:dLbl>
              <c:idx val="4"/>
              <c:layout>
                <c:manualLayout>
                  <c:x val="-6.1302674594663216E-2"/>
                  <c:y val="-0.25950903283954974"/>
                </c:manualLayout>
              </c:layout>
              <c:spPr>
                <a:solidFill>
                  <a:sysClr val="window" lastClr="FFFFFF"/>
                </a:solidFill>
                <a:ln w="19050" cap="flat" cmpd="sng" algn="ctr">
                  <a:solidFill>
                    <a:schemeClr val="accent2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10404"/>
                        <a:gd name="adj2" fmla="val 35407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6-97C8-4901-B40D-22CDD81B52E7}"/>
                </c:ext>
              </c:extLst>
            </c:dLbl>
            <c:dLbl>
              <c:idx val="5"/>
              <c:layout>
                <c:manualLayout>
                  <c:x val="-6.1302674594663216E-2"/>
                  <c:y val="-0.49713176170467965"/>
                </c:manualLayout>
              </c:layout>
              <c:spPr>
                <a:solidFill>
                  <a:sysClr val="window" lastClr="FFFFFF"/>
                </a:solidFill>
                <a:ln w="19050" cap="flat" cmpd="sng" algn="ctr">
                  <a:solidFill>
                    <a:schemeClr val="accent2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91"/>
                        <a:gd name="adj2" fmla="val 31866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7-97C8-4901-B40D-22CDD81B52E7}"/>
                </c:ext>
              </c:extLst>
            </c:dLbl>
            <c:dLbl>
              <c:idx val="6"/>
              <c:layout>
                <c:manualLayout>
                  <c:x val="-5.9770107729796747E-2"/>
                  <c:y val="-0.56904390333491639"/>
                </c:manualLayout>
              </c:layout>
              <c:spPr>
                <a:solidFill>
                  <a:sysClr val="window" lastClr="FFFFFF"/>
                </a:solidFill>
                <a:ln w="19050" cap="flat" cmpd="sng" algn="ctr">
                  <a:solidFill>
                    <a:schemeClr val="accent2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20535"/>
                        <a:gd name="adj2" fmla="val 30096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8-97C8-4901-B40D-22CDD81B52E7}"/>
                </c:ext>
              </c:extLst>
            </c:dLbl>
            <c:spPr>
              <a:solidFill>
                <a:sysClr val="window" lastClr="FFFFFF"/>
              </a:solidFill>
              <a:ln w="19050">
                <a:solidFill>
                  <a:schemeClr val="accent2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Summary!$AA$4:$AG$4</c:f>
              <c:strCache>
                <c:ptCount val="7"/>
                <c:pt idx="0">
                  <c:v> SU-1 </c:v>
                </c:pt>
                <c:pt idx="1">
                  <c:v> SU-2 </c:v>
                </c:pt>
                <c:pt idx="2">
                  <c:v> SU-3 </c:v>
                </c:pt>
                <c:pt idx="3">
                  <c:v> SU-4 </c:v>
                </c:pt>
                <c:pt idx="4">
                  <c:v> SU-5 </c:v>
                </c:pt>
                <c:pt idx="5">
                  <c:v> SU-6 </c:v>
                </c:pt>
                <c:pt idx="6">
                  <c:v> SU-7 </c:v>
                </c:pt>
              </c:strCache>
            </c:strRef>
          </c:cat>
          <c:val>
            <c:numRef>
              <c:f>Summary!$AA$9:$AG$9</c:f>
              <c:numCache>
                <c:formatCode>_(* #,##0_);_(* \(#,##0\);_(* "-"??_);_(@_)</c:formatCode>
                <c:ptCount val="7"/>
                <c:pt idx="0">
                  <c:v>15</c:v>
                </c:pt>
                <c:pt idx="1">
                  <c:v>44</c:v>
                </c:pt>
                <c:pt idx="2">
                  <c:v>81</c:v>
                </c:pt>
                <c:pt idx="3">
                  <c:v>65</c:v>
                </c:pt>
                <c:pt idx="4">
                  <c:v>29</c:v>
                </c:pt>
                <c:pt idx="5">
                  <c:v>14</c:v>
                </c:pt>
                <c:pt idx="6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C8-4901-B40D-22CDD81B52E7}"/>
            </c:ext>
          </c:extLst>
        </c:ser>
        <c:ser>
          <c:idx val="5"/>
          <c:order val="5"/>
          <c:tx>
            <c:strRef>
              <c:f>Summary!$Z$10</c:f>
              <c:strCache>
                <c:ptCount val="1"/>
                <c:pt idx="0">
                  <c:v> ECSU </c:v>
                </c:pt>
              </c:strCache>
            </c:strRef>
          </c:tx>
          <c:spPr>
            <a:ln w="34925" cap="rnd">
              <a:solidFill>
                <a:schemeClr val="bg1">
                  <a:alpha val="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9118770432465056E-2"/>
                  <c:y val="-5.3152452509305372E-2"/>
                </c:manualLayout>
              </c:layout>
              <c:spPr>
                <a:solidFill>
                  <a:sysClr val="window" lastClr="FFFFFF"/>
                </a:solidFill>
                <a:ln w="19050" cap="flat" cmpd="sng" algn="ctr">
                  <a:solidFill>
                    <a:srgbClr val="00B0F0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14735"/>
                        <a:gd name="adj2" fmla="val 37177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97C8-4901-B40D-22CDD81B52E7}"/>
                </c:ext>
              </c:extLst>
            </c:dLbl>
            <c:dLbl>
              <c:idx val="1"/>
              <c:layout>
                <c:manualLayout>
                  <c:x val="-3.524903789193138E-2"/>
                  <c:y val="0.17821704664884741"/>
                </c:manualLayout>
              </c:layout>
              <c:spPr>
                <a:solidFill>
                  <a:sysClr val="window" lastClr="FFFFFF"/>
                </a:solidFill>
                <a:ln w="19050" cap="flat" cmpd="sng" algn="ctr">
                  <a:solidFill>
                    <a:srgbClr val="00B0F0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8748"/>
                        <a:gd name="adj2" fmla="val -1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C-97C8-4901-B40D-22CDD81B52E7}"/>
                </c:ext>
              </c:extLst>
            </c:dLbl>
            <c:dLbl>
              <c:idx val="2"/>
              <c:layout>
                <c:manualLayout>
                  <c:x val="-3.2183904162198192E-2"/>
                  <c:y val="6.565891192325958E-2"/>
                </c:manualLayout>
              </c:layout>
              <c:spPr>
                <a:solidFill>
                  <a:sysClr val="window" lastClr="FFFFFF"/>
                </a:solidFill>
                <a:ln w="19050" cap="flat" cmpd="sng" algn="ctr">
                  <a:solidFill>
                    <a:srgbClr val="00B0F0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1565"/>
                        <a:gd name="adj2" fmla="val 42488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97C8-4901-B40D-22CDD81B52E7}"/>
                </c:ext>
              </c:extLst>
            </c:dLbl>
            <c:dLbl>
              <c:idx val="3"/>
              <c:layout>
                <c:manualLayout>
                  <c:x val="-3.4054933906030725E-2"/>
                  <c:y val="-8.6754612546125459E-2"/>
                </c:manualLayout>
              </c:layout>
              <c:spPr>
                <a:solidFill>
                  <a:sysClr val="window" lastClr="FFFFFF"/>
                </a:solidFill>
                <a:ln w="19050" cap="flat" cmpd="sng" algn="ctr">
                  <a:solidFill>
                    <a:srgbClr val="00B0F0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11695"/>
                        <a:gd name="adj2" fmla="val -21244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E-97C8-4901-B40D-22CDD81B52E7}"/>
                </c:ext>
              </c:extLst>
            </c:dLbl>
            <c:dLbl>
              <c:idx val="4"/>
              <c:layout>
                <c:manualLayout>
                  <c:x val="-3.3716471027064772E-2"/>
                  <c:y val="-0.22511626945117569"/>
                </c:manualLayout>
              </c:layout>
              <c:spPr>
                <a:solidFill>
                  <a:sysClr val="window" lastClr="FFFFFF"/>
                </a:solidFill>
                <a:ln w="19050" cap="flat" cmpd="sng" algn="ctr">
                  <a:solidFill>
                    <a:srgbClr val="00B0F0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13351"/>
                        <a:gd name="adj2" fmla="val 5311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97C8-4901-B40D-22CDD81B52E7}"/>
                </c:ext>
              </c:extLst>
            </c:dLbl>
            <c:dLbl>
              <c:idx val="5"/>
              <c:layout>
                <c:manualLayout>
                  <c:x val="-3.0312870587343669E-2"/>
                  <c:y val="-0.44769880073800739"/>
                </c:manualLayout>
              </c:layout>
              <c:spPr>
                <a:solidFill>
                  <a:sysClr val="window" lastClr="FFFFFF"/>
                </a:solidFill>
                <a:ln w="19050" cap="flat" cmpd="sng" algn="ctr">
                  <a:solidFill>
                    <a:srgbClr val="00B0F0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8931"/>
                        <a:gd name="adj2" fmla="val -15933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0-97C8-4901-B40D-22CDD81B52E7}"/>
                </c:ext>
              </c:extLst>
            </c:dLbl>
            <c:dLbl>
              <c:idx val="6"/>
              <c:layout>
                <c:manualLayout>
                  <c:x val="-3.6781604756798043E-2"/>
                  <c:y val="-0.58780359245584768"/>
                </c:manualLayout>
              </c:layout>
              <c:spPr>
                <a:solidFill>
                  <a:sysClr val="window" lastClr="FFFFFF"/>
                </a:solidFill>
                <a:ln w="19050" cap="flat" cmpd="sng" algn="ctr">
                  <a:solidFill>
                    <a:srgbClr val="00B0F0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10404"/>
                        <a:gd name="adj2" fmla="val 10622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97C8-4901-B40D-22CDD81B52E7}"/>
                </c:ext>
              </c:extLst>
            </c:dLbl>
            <c:spPr>
              <a:solidFill>
                <a:sysClr val="window" lastClr="FFFFFF"/>
              </a:solidFill>
              <a:ln w="19050">
                <a:solidFill>
                  <a:srgbClr val="00B0F0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Summary!$AA$4:$AG$4</c:f>
              <c:strCache>
                <c:ptCount val="7"/>
                <c:pt idx="0">
                  <c:v> SU-1 </c:v>
                </c:pt>
                <c:pt idx="1">
                  <c:v> SU-2 </c:v>
                </c:pt>
                <c:pt idx="2">
                  <c:v> SU-3 </c:v>
                </c:pt>
                <c:pt idx="3">
                  <c:v> SU-4 </c:v>
                </c:pt>
                <c:pt idx="4">
                  <c:v> SU-5 </c:v>
                </c:pt>
                <c:pt idx="5">
                  <c:v> SU-6 </c:v>
                </c:pt>
                <c:pt idx="6">
                  <c:v> SU-7 </c:v>
                </c:pt>
              </c:strCache>
            </c:strRef>
          </c:cat>
          <c:val>
            <c:numRef>
              <c:f>Summary!$AA$10:$AG$10</c:f>
              <c:numCache>
                <c:formatCode>_(* #,##0_);_(* \(#,##0\);_(* "-"??_);_(@_)</c:formatCode>
                <c:ptCount val="7"/>
                <c:pt idx="0">
                  <c:v>5</c:v>
                </c:pt>
                <c:pt idx="1">
                  <c:v>40</c:v>
                </c:pt>
                <c:pt idx="2">
                  <c:v>39</c:v>
                </c:pt>
                <c:pt idx="3">
                  <c:v>34</c:v>
                </c:pt>
                <c:pt idx="4">
                  <c:v>29</c:v>
                </c:pt>
                <c:pt idx="5">
                  <c:v>14</c:v>
                </c:pt>
                <c:pt idx="6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C8-4901-B40D-22CDD81B52E7}"/>
            </c:ext>
          </c:extLst>
        </c:ser>
        <c:ser>
          <c:idx val="6"/>
          <c:order val="6"/>
          <c:tx>
            <c:strRef>
              <c:f>Summary!$Z$11</c:f>
              <c:strCache>
                <c:ptCount val="1"/>
                <c:pt idx="0">
                  <c:v> SCSU </c:v>
                </c:pt>
              </c:strCache>
            </c:strRef>
          </c:tx>
          <c:spPr>
            <a:ln w="0" cap="rnd">
              <a:solidFill>
                <a:schemeClr val="bg1">
                  <a:alpha val="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5977005945997415E-3"/>
                  <c:y val="-5.6279067362793922E-2"/>
                </c:manualLayout>
              </c:layout>
              <c:spPr>
                <a:solidFill>
                  <a:sysClr val="window" lastClr="FFFFFF"/>
                </a:solidFill>
                <a:ln w="19050" cap="flat" cmpd="sng" algn="ctr">
                  <a:solidFill>
                    <a:srgbClr val="00B050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3496"/>
                        <a:gd name="adj2" fmla="val 31866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4-97C8-4901-B40D-22CDD81B52E7}"/>
                </c:ext>
              </c:extLst>
            </c:dLbl>
            <c:dLbl>
              <c:idx val="1"/>
              <c:layout>
                <c:manualLayout>
                  <c:x val="-9.1953699708945853E-3"/>
                  <c:y val="1.6621309963099632E-2"/>
                </c:manualLayout>
              </c:layout>
              <c:spPr>
                <a:solidFill>
                  <a:sysClr val="window" lastClr="FFFFFF"/>
                </a:solidFill>
                <a:ln w="19050" cap="flat" cmpd="sng" algn="ctr">
                  <a:solidFill>
                    <a:srgbClr val="00B050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11695"/>
                        <a:gd name="adj2" fmla="val -17704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97C8-4901-B40D-22CDD81B52E7}"/>
                </c:ext>
              </c:extLst>
            </c:dLbl>
            <c:dLbl>
              <c:idx val="2"/>
              <c:layout>
                <c:manualLayout>
                  <c:x val="-9.1954011891994831E-3"/>
                  <c:y val="0.25950903283954974"/>
                </c:manualLayout>
              </c:layout>
              <c:spPr>
                <a:solidFill>
                  <a:sysClr val="window" lastClr="FFFFFF"/>
                </a:solidFill>
                <a:ln w="19050" cap="flat" cmpd="sng" algn="ctr">
                  <a:solidFill>
                    <a:srgbClr val="00B050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1565"/>
                        <a:gd name="adj2" fmla="val -46029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6-97C8-4901-B40D-22CDD81B52E7}"/>
                </c:ext>
              </c:extLst>
            </c:dLbl>
            <c:dLbl>
              <c:idx val="3"/>
              <c:layout>
                <c:manualLayout>
                  <c:x val="-9.1954011891994831E-3"/>
                  <c:y val="0.29702841108141237"/>
                </c:manualLayout>
              </c:layout>
              <c:spPr>
                <a:solidFill>
                  <a:sysClr val="window" lastClr="FFFFFF"/>
                </a:solidFill>
                <a:ln w="19050" cap="flat" cmpd="sng" algn="ctr">
                  <a:solidFill>
                    <a:srgbClr val="00B050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11695"/>
                        <a:gd name="adj2" fmla="val -35408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97C8-4901-B40D-22CDD81B52E7}"/>
                </c:ext>
              </c:extLst>
            </c:dLbl>
            <c:dLbl>
              <c:idx val="4"/>
              <c:layout>
                <c:manualLayout>
                  <c:x val="-6.1302674594663218E-3"/>
                  <c:y val="-3.4392763388374124E-2"/>
                </c:manualLayout>
              </c:layout>
              <c:spPr>
                <a:solidFill>
                  <a:sysClr val="window" lastClr="FFFFFF"/>
                </a:solidFill>
                <a:ln w="19050" cap="flat" cmpd="sng" algn="ctr">
                  <a:solidFill>
                    <a:srgbClr val="00B050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5643"/>
                        <a:gd name="adj2" fmla="val 8852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8-97C8-4901-B40D-22CDD81B52E7}"/>
                </c:ext>
              </c:extLst>
            </c:dLbl>
            <c:dLbl>
              <c:idx val="5"/>
              <c:layout>
                <c:manualLayout>
                  <c:x val="-7.6628343243330148E-3"/>
                  <c:y val="-0.43459946463490862"/>
                </c:manualLayout>
              </c:layout>
              <c:spPr>
                <a:solidFill>
                  <a:sysClr val="window" lastClr="FFFFFF"/>
                </a:solidFill>
                <a:ln w="19050" cap="flat" cmpd="sng" algn="ctr">
                  <a:solidFill>
                    <a:srgbClr val="00B050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10404"/>
                        <a:gd name="adj2" fmla="val 26556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97C8-4901-B40D-22CDD81B52E7}"/>
                </c:ext>
              </c:extLst>
            </c:dLbl>
            <c:dLbl>
              <c:idx val="6"/>
              <c:layout>
                <c:manualLayout>
                  <c:x val="-7.6628343243330148E-3"/>
                  <c:y val="-0.55966405877445069"/>
                </c:manualLayout>
              </c:layout>
              <c:spPr>
                <a:solidFill>
                  <a:sysClr val="window" lastClr="FFFFFF"/>
                </a:solidFill>
                <a:ln w="19050" cap="flat" cmpd="sng" algn="ctr">
                  <a:solidFill>
                    <a:srgbClr val="00B050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11909"/>
                        <a:gd name="adj2" fmla="val 24785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A-97C8-4901-B40D-22CDD81B52E7}"/>
                </c:ext>
              </c:extLst>
            </c:dLbl>
            <c:spPr>
              <a:solidFill>
                <a:sysClr val="window" lastClr="FFFFFF"/>
              </a:solidFill>
              <a:ln w="19050">
                <a:solidFill>
                  <a:srgbClr val="00B050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Summary!$AA$4:$AG$4</c:f>
              <c:strCache>
                <c:ptCount val="7"/>
                <c:pt idx="0">
                  <c:v> SU-1 </c:v>
                </c:pt>
                <c:pt idx="1">
                  <c:v> SU-2 </c:v>
                </c:pt>
                <c:pt idx="2">
                  <c:v> SU-3 </c:v>
                </c:pt>
                <c:pt idx="3">
                  <c:v> SU-4 </c:v>
                </c:pt>
                <c:pt idx="4">
                  <c:v> SU-5 </c:v>
                </c:pt>
                <c:pt idx="5">
                  <c:v> SU-6 </c:v>
                </c:pt>
                <c:pt idx="6">
                  <c:v> SU-7 </c:v>
                </c:pt>
              </c:strCache>
            </c:strRef>
          </c:cat>
          <c:val>
            <c:numRef>
              <c:f>Summary!$AA$11:$AG$11</c:f>
              <c:numCache>
                <c:formatCode>_(* #,##0_);_(* \(#,##0\);_(* "-"??_);_(@_)</c:formatCode>
                <c:ptCount val="7"/>
                <c:pt idx="0">
                  <c:v>2</c:v>
                </c:pt>
                <c:pt idx="1">
                  <c:v>25</c:v>
                </c:pt>
                <c:pt idx="2">
                  <c:v>67</c:v>
                </c:pt>
                <c:pt idx="3">
                  <c:v>85</c:v>
                </c:pt>
                <c:pt idx="4">
                  <c:v>58</c:v>
                </c:pt>
                <c:pt idx="5">
                  <c:v>21</c:v>
                </c:pt>
                <c:pt idx="6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C8-4901-B40D-22CDD81B52E7}"/>
            </c:ext>
          </c:extLst>
        </c:ser>
        <c:ser>
          <c:idx val="7"/>
          <c:order val="7"/>
          <c:tx>
            <c:strRef>
              <c:f>Summary!$Z$12</c:f>
              <c:strCache>
                <c:ptCount val="1"/>
                <c:pt idx="0">
                  <c:v> WCSU </c:v>
                </c:pt>
              </c:strCache>
            </c:strRef>
          </c:tx>
          <c:spPr>
            <a:ln w="34925" cap="rnd">
              <a:solidFill>
                <a:schemeClr val="bg1">
                  <a:alpha val="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1"/>
              <c:layout>
                <c:manualLayout>
                  <c:x val="1.9584885280355197E-2"/>
                  <c:y val="-3.1266143911439115E-2"/>
                </c:manualLayout>
              </c:layout>
              <c:spPr>
                <a:solidFill>
                  <a:sysClr val="window" lastClr="FFFFFF"/>
                </a:solidFill>
                <a:ln w="19050" cap="flat" cmpd="sng" algn="ctr">
                  <a:solidFill>
                    <a:srgbClr val="C00000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14642"/>
                        <a:gd name="adj2" fmla="val 38948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9-97C8-4901-B40D-22CDD81B52E7}"/>
                </c:ext>
              </c:extLst>
            </c:dLbl>
            <c:dLbl>
              <c:idx val="2"/>
              <c:layout>
                <c:manualLayout>
                  <c:x val="2.094821194340718E-2"/>
                  <c:y val="2.8732472324723247E-2"/>
                </c:manualLayout>
              </c:layout>
              <c:spPr>
                <a:solidFill>
                  <a:sysClr val="window" lastClr="FFFFFF"/>
                </a:solidFill>
                <a:ln w="19050" cap="flat" cmpd="sng" algn="ctr">
                  <a:solidFill>
                    <a:srgbClr val="C00000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3038"/>
                        <a:gd name="adj2" fmla="val 5312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A-97C8-4901-B40D-22CDD81B52E7}"/>
                </c:ext>
              </c:extLst>
            </c:dLbl>
            <c:dLbl>
              <c:idx val="3"/>
              <c:layout>
                <c:manualLayout>
                  <c:x val="2.0778923270365075E-2"/>
                  <c:y val="-6.2136992619926251E-2"/>
                </c:manualLayout>
              </c:layout>
              <c:spPr>
                <a:solidFill>
                  <a:sysClr val="window" lastClr="FFFFFF"/>
                </a:solidFill>
                <a:ln w="19050" cap="flat" cmpd="sng" algn="ctr">
                  <a:solidFill>
                    <a:srgbClr val="C00000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8930"/>
                        <a:gd name="adj2" fmla="val 10623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B-97C8-4901-B40D-22CDD81B52E7}"/>
                </c:ext>
              </c:extLst>
            </c:dLbl>
            <c:dLbl>
              <c:idx val="4"/>
              <c:layout>
                <c:manualLayout>
                  <c:x val="1.8390802378398966E-2"/>
                  <c:y val="-0.30953487049536665"/>
                </c:manualLayout>
              </c:layout>
              <c:spPr>
                <a:solidFill>
                  <a:sysClr val="window" lastClr="FFFFFF"/>
                </a:solidFill>
                <a:ln w="19050" cap="flat" cmpd="sng" algn="ctr">
                  <a:solidFill>
                    <a:srgbClr val="C00000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16115"/>
                        <a:gd name="adj2" fmla="val 10622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C-97C8-4901-B40D-22CDD81B52E7}"/>
                </c:ext>
              </c:extLst>
            </c:dLbl>
            <c:dLbl>
              <c:idx val="5"/>
              <c:layout>
                <c:manualLayout>
                  <c:x val="1.9584885280355145E-2"/>
                  <c:y val="-0.42795087638376383"/>
                </c:manualLayout>
              </c:layout>
              <c:spPr>
                <a:solidFill>
                  <a:sysClr val="window" lastClr="FFFFFF"/>
                </a:solidFill>
                <a:ln w="19050" cap="flat" cmpd="sng" algn="ctr">
                  <a:solidFill>
                    <a:srgbClr val="C00000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7458"/>
                        <a:gd name="adj2" fmla="val 21244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D-97C8-4901-B40D-22CDD81B52E7}"/>
                </c:ext>
              </c:extLst>
            </c:dLbl>
            <c:dLbl>
              <c:idx val="6"/>
              <c:layout>
                <c:manualLayout>
                  <c:x val="1.9923369243265432E-2"/>
                  <c:y val="-0.59093020730933621"/>
                </c:manualLayout>
              </c:layout>
              <c:spPr>
                <a:solidFill>
                  <a:sysClr val="window" lastClr="FFFFFF"/>
                </a:solidFill>
                <a:ln w="19050" cap="flat" cmpd="sng" algn="ctr">
                  <a:solidFill>
                    <a:srgbClr val="C00000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7275"/>
                        <a:gd name="adj2" fmla="val -15933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E-97C8-4901-B40D-22CDD81B52E7}"/>
                </c:ext>
              </c:extLst>
            </c:dLbl>
            <c:spPr>
              <a:solidFill>
                <a:sysClr val="window" lastClr="FFFFFF"/>
              </a:solidFill>
              <a:ln w="19050">
                <a:solidFill>
                  <a:srgbClr val="C00000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Summary!$AA$4:$AG$4</c:f>
              <c:strCache>
                <c:ptCount val="7"/>
                <c:pt idx="0">
                  <c:v> SU-1 </c:v>
                </c:pt>
                <c:pt idx="1">
                  <c:v> SU-2 </c:v>
                </c:pt>
                <c:pt idx="2">
                  <c:v> SU-3 </c:v>
                </c:pt>
                <c:pt idx="3">
                  <c:v> SU-4 </c:v>
                </c:pt>
                <c:pt idx="4">
                  <c:v> SU-5 </c:v>
                </c:pt>
                <c:pt idx="5">
                  <c:v> SU-6 </c:v>
                </c:pt>
                <c:pt idx="6">
                  <c:v> SU-7 </c:v>
                </c:pt>
              </c:strCache>
            </c:strRef>
          </c:cat>
          <c:val>
            <c:numRef>
              <c:f>Summary!$AA$12:$AG$12</c:f>
              <c:numCache>
                <c:formatCode>_(* #,##0_);_(* \(#,##0\);_(* "-"??_);_(@_)</c:formatCode>
                <c:ptCount val="7"/>
                <c:pt idx="1">
                  <c:v>17</c:v>
                </c:pt>
                <c:pt idx="2">
                  <c:v>36</c:v>
                </c:pt>
                <c:pt idx="3">
                  <c:v>40</c:v>
                </c:pt>
                <c:pt idx="4">
                  <c:v>19</c:v>
                </c:pt>
                <c:pt idx="5">
                  <c:v>16</c:v>
                </c:pt>
                <c:pt idx="6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C8-4901-B40D-22CDD81B5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768928"/>
        <c:axId val="920768448"/>
      </c:lineChart>
      <c:catAx>
        <c:axId val="20586412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Job Code Description </a:t>
                </a:r>
              </a:p>
            </c:rich>
          </c:tx>
          <c:layout>
            <c:manualLayout>
              <c:xMode val="edge"/>
              <c:yMode val="edge"/>
              <c:x val="0.41053363374861873"/>
              <c:y val="0.893801705019430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8650399"/>
        <c:crosses val="autoZero"/>
        <c:auto val="1"/>
        <c:lblAlgn val="ctr"/>
        <c:lblOffset val="100"/>
        <c:noMultiLvlLbl val="0"/>
      </c:catAx>
      <c:valAx>
        <c:axId val="2058650399"/>
        <c:scaling>
          <c:orientation val="minMax"/>
          <c:max val="175000"/>
          <c:min val="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Annual Salary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8641279"/>
        <c:crosses val="autoZero"/>
        <c:crossBetween val="between"/>
        <c:majorUnit val="40000"/>
      </c:valAx>
      <c:valAx>
        <c:axId val="920768448"/>
        <c:scaling>
          <c:orientation val="minMax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spPr>
          <a:solidFill>
            <a:schemeClr val="bg1">
              <a:alpha val="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0768928"/>
        <c:crosses val="max"/>
        <c:crossBetween val="between"/>
      </c:valAx>
      <c:catAx>
        <c:axId val="920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07684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15</xdr:row>
      <xdr:rowOff>102650</xdr:rowOff>
    </xdr:from>
    <xdr:to>
      <xdr:col>14</xdr:col>
      <xdr:colOff>228600</xdr:colOff>
      <xdr:row>40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6131C5-33EA-A2EE-7AB7-1C6907397B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ntrata, Ann (Budget)" refreshedDate="45610.366926041665" createdVersion="8" refreshedVersion="8" minRefreshableVersion="3" recordCount="854" xr:uid="{E9610261-A28E-4FCA-8C5B-42856FBF85D7}">
  <cacheSource type="worksheet">
    <worksheetSource ref="A2:R856" sheet="Data"/>
  </cacheSource>
  <cacheFields count="18">
    <cacheField name="ID" numFmtId="0">
      <sharedItems/>
    </cacheField>
    <cacheField name="Empl Rcd#" numFmtId="1">
      <sharedItems containsSemiMixedTypes="0" containsString="0" containsNumber="1" containsInteger="1" minValue="0" maxValue="8"/>
    </cacheField>
    <cacheField name="Eff Date" numFmtId="14">
      <sharedItems containsSemiMixedTypes="0" containsNonDate="0" containsDate="1" containsString="0" minDate="2024-06-28T00:00:00" maxDate="2024-11-05T00:00:00"/>
    </cacheField>
    <cacheField name="Sequence" numFmtId="1">
      <sharedItems containsSemiMixedTypes="0" containsString="0" containsNumber="1" containsInteger="1" minValue="0" maxValue="4"/>
    </cacheField>
    <cacheField name="Name" numFmtId="0">
      <sharedItems/>
    </cacheField>
    <cacheField name="Indicator" numFmtId="0">
      <sharedItems/>
    </cacheField>
    <cacheField name="DeptID" numFmtId="0">
      <sharedItems/>
    </cacheField>
    <cacheField name="Job Code" numFmtId="0">
      <sharedItems/>
    </cacheField>
    <cacheField name="Job Cd Descr" numFmtId="0">
      <sharedItems count="12">
        <s v="SUAdmin2"/>
        <s v="SUAdmin3"/>
        <s v="SUAdmin1"/>
        <s v="SUAdmin4"/>
        <s v="SUAdmin5"/>
        <s v="SUAdmin6"/>
        <s v="SUAdmin7"/>
        <s v="CCSU Athletic Director" u="1"/>
        <s v="SUPhysician" u="1"/>
        <s v="SUAdmin7?" u="1"/>
        <s v="SUAdmin7(40Hr)" u="1"/>
        <s v="BOR IT Admin" u="1"/>
      </sharedItems>
    </cacheField>
    <cacheField name="Location Descr" numFmtId="0">
      <sharedItems/>
    </cacheField>
    <cacheField name="Status" numFmtId="0">
      <sharedItems/>
    </cacheField>
    <cacheField name="Union Code" numFmtId="0">
      <sharedItems/>
    </cacheField>
    <cacheField name="Title" numFmtId="0">
      <sharedItems count="632">
        <s v="AdminFacultyProgramAssociate"/>
        <s v="EarlyChildhoodDropInCtrHdTchr"/>
        <s v="Academic Advisor"/>
        <s v="Asst Dir, Acad. Adv. (Schools)"/>
        <s v="Assistant Director"/>
        <s v="Student Dev Spec"/>
        <s v="Accounting Associate/Admin2"/>
        <s v="Administrative Faculty Trainee"/>
        <s v="Visual Arts Assistant"/>
        <s v="Sports Information Assistant"/>
        <s v="Athletics Equipment Manager"/>
        <s v="Student Collection Asst"/>
        <s v="Billing Administrator/Admin 2"/>
        <s v="Asst Dir Instit Research"/>
        <s v="Asst to Dir of Auxiliary Serv"/>
        <s v="Grant Project Asst."/>
        <s v="CARE Project Coordinator"/>
        <s v="Program Administrator"/>
        <s v="Admin FacultyProgram Associate"/>
        <s v="Chemistry Stockroom Manager"/>
        <s v="Teacher"/>
        <s v="Program Assistant"/>
        <s v="Admin Faculty Trainee (CASAS)"/>
        <s v="COMPASS Head Teacher"/>
        <s v="Residence Hall Dir - Burnap"/>
        <s v="Program Assistant/Admin II"/>
        <s v="Project Coordinator- Com Engag"/>
        <s v="Asst. Dir Accessibility Serv."/>
        <s v="AdminSupportCoordinator"/>
        <s v="Environmental H&amp;S Assistant"/>
        <s v="Financial Aid Counselor"/>
        <s v="Asst. to Dir. of Financial Aid"/>
        <s v="Asst. Dir. of Fin. Aid"/>
        <s v="Asst.to.Dir.Fina.Aid/Adm2"/>
        <s v="Ass. to. Dir. Finan. Aid/Adm.2"/>
        <s v="Assistant in Business Services"/>
        <s v="Assistant in Business Svc/Adm2"/>
        <s v="Asst in Business Services"/>
        <s v="Program Assistant (OWLL)"/>
        <s v="Cust. Sup. Cntr. Assist/Admin2"/>
        <s v="Residence Hall Director"/>
        <s v="Admissions Counselor"/>
        <s v="Digital Media Assistant"/>
        <s v="Asst Dir Admiss &amp; Enroll Mngt"/>
        <s v="Admissions Representative"/>
        <s v="Athletic Equipment Manager"/>
        <s v="Assistant Director-RecrtEvents"/>
        <s v="Asst. Athletic Equipmnt Managr"/>
        <s v="Asst Director - Target X CRM"/>
        <s v="Career Counselor/Admin II"/>
        <s v="Asst. Dir of Admissions"/>
        <s v="Technical Support Assistant"/>
        <s v="Assistant Director, Admissions"/>
        <s v="Asst Director Alumni Relations"/>
        <s v="Media Technician/Admin2"/>
        <s v="Admin Fac Trainee(Assess &amp; Pl)"/>
        <s v="Environ Health Safety Asst"/>
        <s v="Student Support Liaison"/>
        <s v="Upward Bound Site Advisor"/>
        <s v="SUAdmin2"/>
        <s v="Procurement Specialist"/>
        <s v="Nursing Lab Technician"/>
        <s v="Admissions &amp; Field Place Ast."/>
        <s v="Program Associate/Admin II"/>
        <s v="Fiscal Assistant"/>
        <s v="Collections Assistant"/>
        <s v="Prog. Asst. Stu. Empl./Admin 2"/>
        <s v="Transfer Service Assistant"/>
        <s v="Business Services Assistant"/>
        <s v="Veteran Retention Assistant"/>
        <s v="Asst to Dir Meteorology St/WC"/>
        <s v="Team Advisor"/>
        <s v="AsstDirUndergraduateAdvising"/>
        <s v="Student Development Spec"/>
        <s v="SUAdmin3"/>
        <s v="Financial Analyst"/>
        <s v="Site Specialist (TRIO Grant)"/>
        <s v="Athletics Campus Event Coord."/>
        <s v="Accounting &amp; Budget Assistant"/>
        <s v="Equip Manager/Vehicle Coord"/>
        <s v="Asst Coord of Athl Facilities"/>
        <s v="Academic Laboratory Specialist"/>
        <s v="Tech Spec for the Sci Depts"/>
        <s v="Tech Supv/Sciences Depts"/>
        <s v="Accounting&amp;BudgetAssistant"/>
        <s v="Assistant Bursar"/>
        <s v="Campus One Card System Spec."/>
        <s v="Access Services Specialist"/>
        <s v="Program Specialist IELP"/>
        <s v="Instructional Coordinator"/>
        <s v="Tech Support Analyst"/>
        <s v="Asst Dir of Auxiliary Serv"/>
        <s v="Dig Prod Facility Coord"/>
        <s v="Wellbeing Specialist"/>
        <s v="CARE Proj Manager- Comm Engage"/>
        <s v="Audio Spec &amp; Sound Coordinator"/>
        <s v="VPAC Events Coordinator"/>
        <s v="MFT Clinical Practice Manager"/>
        <s v="Procurement Card Prog Admin"/>
        <s v="Astronomy Support Specialist"/>
        <s v="CRM Coordinator"/>
        <s v="EH&amp;S Coordinator"/>
        <s v="Event &amp; Conference Coordinator"/>
        <s v="Property Control Specialist"/>
        <s v="AdminSupportSpecialist"/>
        <s v="Assistant Director for CSI"/>
        <s v="Access &amp; Security Coordinator"/>
        <s v="Asst. Property Control Coord."/>
        <s v="FacilitiesCoordDwntn&amp;MainCamps"/>
        <s v="Stud Loan &amp; Pell Grant Admin"/>
        <s v="Scholarship Coordinator"/>
        <s v="AsstDirector_FinAid_CoordSchlr"/>
        <s v="Assistant Payroll Coordinator"/>
        <s v="AssistDirGrants&amp;FundedResearch"/>
        <s v="Teacher Associate"/>
        <s v="Grants Specialist"/>
        <s v="Clinical Coordinator/Admin3"/>
        <s v="Registered Nurse"/>
        <s v="Desktop Support Technician"/>
        <s v="Advancement Op Analyst"/>
        <s v="Advancement Svcs Specialist"/>
        <s v="Business Analyst"/>
        <s v="PC/Mac Maintenance Technician"/>
        <s v="PC Maintenance Technician"/>
        <s v="Programmer Analyst"/>
        <s v="Network Administrator"/>
        <s v="University Events Coordinator"/>
        <s v="IA User Support Specialist"/>
        <s v="Visual &amp; Perf Arts Coor"/>
        <s v="Immigration Specialist"/>
        <s v="Programmer Analyst/Admin3"/>
        <s v="Network Administrator III"/>
        <s v="Customer Support Center Lead"/>
        <s v="Technical Support Lead"/>
        <s v="Program Coordinator"/>
        <s v="Digital Media Production Coord"/>
        <s v="Instructional Media Coord"/>
        <s v="Multimedia Assistant"/>
        <s v="Media Production Specialist"/>
        <s v="Asst Dir of Pulications&amp;Design"/>
        <s v="Media Tech. Spec/Admin III"/>
        <s v="DigitalMediaProdCoord/Admin3"/>
        <s v="Musical Arts Assistant"/>
        <s v="Interim Residence Life Coord."/>
        <s v="Clinical Coordinator"/>
        <s v="Psych Coordinator - Grant"/>
        <s v="Clinical Coordinator - Grant"/>
        <s v="Sexual Assault &amp; Vio Prev Spec"/>
        <s v="Student Affairs Case Coord."/>
        <s v="IT Business Oper Supp Admin"/>
        <s v="Cust. Sup Center Lead"/>
        <s v="Asst Property Control Coord"/>
        <s v="Accounting &amp; Budget Asst."/>
        <s v="Envir. Health &amp; Safety Coordin"/>
        <s v="Procurement Associate"/>
        <s v="Acquisition Specialist"/>
        <s v="Asst. Registrar-Degree Auditor"/>
        <s v="Asst Registrar DegrAudCurSvs"/>
        <s v="Asst Registrar-Degree Auditor"/>
        <s v="Asst Registrar-Curriculum Svcs"/>
        <s v="Asst Registrar-Student Svcs"/>
        <s v="Housing Assignment Coord."/>
        <s v="Residence Life Coordinator"/>
        <s v="DropInChildCareCenProgramCoord"/>
        <s v="Coord/Nur Sch &amp; EC Programs"/>
        <s v="Student Engagement Specialist"/>
        <s v="Student Eng Specialist"/>
        <s v="Admissions Specialist"/>
        <s v="Student Engag. Specialist"/>
        <s v="Asst Bursar- Federal Programs"/>
        <s v="Asst Bursar-Student Services"/>
        <s v="Asst Bursar-Accts Receivable"/>
        <s v="Recreation Specialist"/>
        <s v="Tutoring Resource Coordinator"/>
        <s v="AsstDirStdntCntrforFiscalAdmin"/>
        <s v="AsstDir,StudentCenterServices"/>
        <s v="AsstDirector-AccessibilitySrvs"/>
        <s v="College Health Nurse"/>
        <s v="Theatre Support Specialist"/>
        <s v="Fin Anal-Cash Accountant"/>
        <s v="Fin Anal-Fix Asset Accountant"/>
        <s v="Web Content Specialist"/>
        <s v="Uni. Rel. Bus. &amp; Comm. Coord"/>
        <s v="Fac.Dev. Associate"/>
        <s v="Access &amp; Security Technician"/>
        <s v="Coord of Adv for Maj Expl"/>
        <s v="Coord of Adv for First Yr Stud"/>
        <s v="AssocDirBachofGenStudProgram"/>
        <s v="StudentSuccessCRMCoordinator"/>
        <s v="UniversityGrantsOfficer/Admin4"/>
        <s v="Instit. Resch. Spec/Admin IV"/>
        <s v="AD for Acad Interv &amp; Coaching"/>
        <s v="Assistant Dir Custodial Svs"/>
        <s v="Assoc. Dir. for Acade Support"/>
        <s v="Accommodations Coordinator"/>
        <s v="Assist Director of Accounting"/>
        <s v="Accounts Payable Coordinator"/>
        <s v="Assoc Dir of Fiscal Affairs"/>
        <s v="Prop Control &amp; Mail Serv Mngr"/>
        <s v="Nutmeg State LSAMP Dir."/>
        <s v="Assoc Dir of Admiss/Enroll Mng"/>
        <s v="Assoc Dir of Admissions"/>
        <s v="Assoc Dir Admissions - Transf"/>
        <s v="Assoc Dir ofAdmis Market Event"/>
        <s v="InstitutionalAdvDataSpecialist"/>
        <s v="Assessment Res Associate"/>
        <s v="AsstAthlDirSportsPerformance"/>
        <s v="AsstAthlDir for Admin&amp;StudSvcs"/>
        <s v="AsstDirAthleticsComm&amp;MediaSrvs"/>
        <s v="Asst Dir of Ath for Comm &amp; Med"/>
        <s v="Assistant Director, Fac. Mgmt."/>
        <s v="Assoc Dir of Athletics"/>
        <s v="Asst Athl Dir for Sports Perf"/>
        <s v="Coord of Campus Rec &amp; Fitness"/>
        <s v="Asst. Athl Director/Equip Mgr."/>
        <s v="Accounting &amp; Budget Tax Spc."/>
        <s v="Fin Info. System Support Spec."/>
        <s v="Associate Bursar"/>
        <s v="Assoc Dir of Accessibility Ser"/>
        <s v="International Education Coord."/>
        <s v="AssocDir/IntlStudent&amp;SchlrSvcs"/>
        <s v="Learning Mgmt Sys Admin"/>
        <s v="Simulation Op/Tech Specialist"/>
        <s v="Asst Dir of Fin Aid - Stu Loan"/>
        <s v="Clinical Fieldwork Coord"/>
        <s v="Lighting Tech Specialist"/>
        <s v="Asst Dir-Student Financial Srv"/>
        <s v="Tech Dir/Prod Mngr Theatre"/>
        <s v="Assoc. Dir. - Public Relations"/>
        <s v="Technical Support Analyst"/>
        <s v="Coord Bus Dev Fiscal Affairs"/>
        <s v="Coord of Academic Resources"/>
        <s v="College Nurse Practitioner"/>
        <s v="Coord of Substance Abuse Prog"/>
        <s v="Coordinator, Ctr for Wellbeing"/>
        <s v="Coord of Multicult Counseling"/>
        <s v="Coord of Victim Advo/Supp Svcs"/>
        <s v="Academic Support for Ancell Sc"/>
        <s v="Assistant Director of Travel"/>
        <s v="Assistant Dean"/>
        <s v="Coor. of Educ. Experience"/>
        <s v="Asst. Dean Educ. &amp; Prof. Stud."/>
        <s v="CTCSS Safety Coordinator"/>
        <s v="Assistant Director Fiscal Affr"/>
        <s v="Technical Coordinator"/>
        <s v="Enrollment Systems Coordinator"/>
        <s v="Veterans Affairs Officer"/>
        <s v="Assoc Dir Campus &amp; Studen Ctrs"/>
        <s v="Recruitment &amp; Admissions Rep 1"/>
        <s v="Recruitment&amp;AdmissionsRep1"/>
        <s v="Associate Director"/>
        <s v="CoordUnivConst&amp;FacMgmt"/>
        <s v="Operations Coordinator"/>
        <s v="Capital Budget Administrator"/>
        <s v="Mech/Elec Design Engineer"/>
        <s v="Coor. of Univ. Construction"/>
        <s v="Associate Dir of Financial Aid"/>
        <s v="Assoc Dir of Financial Aid"/>
        <s v="Asso Dir of Fin Aid-Operations"/>
        <s v="Associate Dir. of FinAid &amp; Sch"/>
        <s v="Assoc. Dr of Fin Aid &amp; Scholar"/>
        <s v="Assoc Dir of Fisc Aff Acct Pay"/>
        <s v="Asst Dir of Health Services"/>
        <s v="Payroll Coordinator"/>
        <s v="Coor. Gallery/Museum Serv"/>
        <s v="Asst. Dean of Grad Studies"/>
        <s v="UnivGrants&amp;FundedResearchAdmin"/>
        <s v="Grants Administration Manager"/>
        <s v="College Hlth Nurse Prac-12 mo"/>
        <s v="College Health Nurse Prac"/>
        <s v="Asso Dir of Nur Adm Enrl &amp; Com"/>
        <s v="Assoc Dir Health Serv"/>
        <s v="Assoc Dir - Health Serv."/>
        <s v="Interim Assoc. Dir of Housing"/>
        <s v="Assoc. Dir of Housing"/>
        <s v="Assoc Dir/Alumni Relations"/>
        <s v="Assoc. Dir. of Annual Giving"/>
        <s v="Coord High Tech Cl &amp;AV/TV Svcs"/>
        <s v="Network Specialist"/>
        <s v="System Administrator"/>
        <s v="Coord of Dig Pltfrm-Strategist"/>
        <s v="Associate Dir Media Svs &amp; IT"/>
        <s v="Development Database Administr"/>
        <s v="Programmer Specialist"/>
        <s v="Enterprise Content Mngr (ECM)"/>
        <s v="Learning Mgmt System Admin"/>
        <s v="InstitutionalResearchSpecialis"/>
        <s v="TechSupportEngineer/Admin4"/>
        <s v="Assoc. Dir of Alumni Affairs"/>
        <s v="Assessment Coordinator"/>
        <s v="Institutional Research Spec."/>
        <s v="Grants Writer"/>
        <s v="Assistant Director IntExtAffrs"/>
        <s v="Associate Athletic Director"/>
        <s v="Coordinator Intercultural Cntr"/>
        <s v="Admin Coord for Interdis Stud"/>
        <s v="Enterprise Infra Admin"/>
        <s v="Assistant Director Media Ops"/>
        <s v="Networking &amp; Telecom Admin."/>
        <s v="Server Administrator"/>
        <s v="InfoTechSpclst-Aud-Vis/Media"/>
        <s v="Technical Support Specialist"/>
        <s v="Coordinator for LGBTQ Center"/>
        <s v="Library Systems Specialist"/>
        <s v="Instructional Designer"/>
        <s v="Assistant Director of Media Sr"/>
        <s v="Asst.DirStuCtr/CoordConf Svcs"/>
        <s v="Math Emporium Coord"/>
        <s v="Coord of First Year Experience"/>
        <s v="Lab &amp; Clinical Coordinator"/>
        <s v="PrideCtr Coord Deputy Title IX"/>
        <s v="Technical Support Engineer"/>
        <s v="Tech Support Engineer"/>
        <s v="Instructional Supp Specialist"/>
        <s v="ECM Appl Administrator"/>
        <s v="Media &amp; Instructional Svcs Sp."/>
        <s v="Web Appl Development Spec."/>
        <s v="Asst Dir Annual Fund&amp;Adv Syst"/>
        <s v="Asst Dir"/>
        <s v="Coord. of Univ, Cons. &amp; Fac Ma"/>
        <s v="Asst Dir of Fac Plan /Arch Svc"/>
        <s v="Assoc Dir Cust &amp; Gr Svcs"/>
        <s v="Grant Program Administrator"/>
        <s v="Assoc Dir/Sustainability"/>
        <s v="Coordinator of Pride Center"/>
        <s v="Coordinator of Graphic Svs"/>
        <s v="University Writer/Editor"/>
        <s v="ContractCmplnc/ProcumntSpclst"/>
        <s v="Assoc Dir of Acquisitions"/>
        <s v="Associate Registrar"/>
        <s v="AssocRegistrar-CurriculumMgmt"/>
        <s v="Coordinator Transfer Services"/>
        <s v="Assoc Registrar/Scheduling Off"/>
        <s v="Asst Dir Int'l Education"/>
        <s v="Assoc Registrar - Schd Officer"/>
        <s v="Assistant Director/Int'l Progr"/>
        <s v="Assoc Registrar Stdnt Aca Rec"/>
        <s v="Asst Dir of Career Success"/>
        <s v="Asc Registrar/Schedng Off"/>
        <s v="Assoc Registrar-Curr Mgmt"/>
        <s v="Asst Dir RL/Upper Class Comm"/>
        <s v="Info Tech Coord for Res Life"/>
        <s v="Assoc Dir of Hsng &amp; Res Life"/>
        <s v="International Services Coordin"/>
        <s v="Ass't Dean School of Business"/>
        <s v="Student Success Coach"/>
        <s v="Asst Dir of External Relations"/>
        <s v="AsstDeanCommPartnership&amp;Assess"/>
        <s v="AdmnErlyChldhdDrpInCtr&amp;ExpFld"/>
        <s v="Nursing Simulation Coord"/>
        <s v="Assoc Dir of Nurs Adm"/>
        <s v="Nursing Lab Coord"/>
        <s v="Nursing Sim Coordinator"/>
        <s v="Assoc Dir. Grad Recr, &amp; Admiss"/>
        <s v="Assoc Dir of Grad Recru &amp; Admi"/>
        <s v="Associate Director of Field Ed"/>
        <s v="Assoc Dir-Post Award Services"/>
        <s v="Associate Director of SA/LD"/>
        <s v="Associate Director -Recreation"/>
        <s v="Asst Dean- StudAffrs_Dir-InAfr"/>
        <s v="Coord of Conf &amp; Events Tech Se"/>
        <s v="Ast. Dir of Confer Event &amp; Aux"/>
        <s v="Asso Dir of Stu Ctr/Act: Prog"/>
        <s v="Assoc Dir - Student Employment"/>
        <s v="Assoc. D of SI &amp; LDev prog SpE"/>
        <s v="Assoc Dir of SI &amp; L Dv f engag"/>
        <s v="APRN"/>
        <s v="Theatre Arts Production Coord"/>
        <s v="Transfer Art/Enroll Coord"/>
        <s v="Associate Dir-TSS"/>
        <s v="Asst Director Learning Center"/>
        <s v="Grants Fiscal Administrator"/>
        <s v="Campus One Card Admin."/>
        <s v="News Writer/Editor (Alum Rel.)"/>
        <s v="Media Technology Manager (RC)"/>
        <s v="SocialMedia&amp;DigitalMrktgCoord"/>
        <s v="Coord of Design &amp; Publications"/>
        <s v="Asst. Director of Bus. Svcs"/>
        <s v="NewsWritr/Editr-MediaRelations"/>
        <s v="Asst Mgr of Internet Services"/>
        <s v="Assoc Des &amp; Publ Off"/>
        <s v="Website Manager"/>
        <s v="Veterans Affairs Coordinator"/>
        <s v="Coord/Vet, Mil &amp; Ad Learn Svcs"/>
        <s v="SUAdmin4"/>
        <s v="Access Control &amp; Security Spec"/>
        <s v="Director"/>
        <s v="Senior Associate Director"/>
        <s v="CCSU Travelers EDGE ProgMgr"/>
        <s v="Dir of Transfer &amp; Transit Adv"/>
        <s v="Dir of First Year Advising"/>
        <s v="Director of AccessAbility Srvs"/>
        <s v="Dir. of Stud Access. Serv."/>
        <s v="Assoc Dir Fis Aff Acct/Fin Sys"/>
        <s v="Mgr, Contr Compl &amp; Proc Svcs"/>
        <s v="Assistant Director of NwStdPrg"/>
        <s v="Director of Admissions/Admin5"/>
        <s v="Director of Alumni Relations"/>
        <s v="Director, Advancement Services"/>
        <s v="AssocDirAth-External Relations"/>
        <s v="Assoc Dir, Athl-Administration"/>
        <s v="Public Relations Officer"/>
        <s v="Assoc Dir /Athl for Fisc Aff"/>
        <s v="Assoc Dir of Athl/Comm"/>
        <s v="AssocAthDir/Coord of Athl Fac"/>
        <s v="Dir. of Financial Planning"/>
        <s v="SUAdmin5"/>
        <s v="Bursar"/>
        <s v="Asst Dir of Student Rights &amp; R"/>
        <s v="CARE Director"/>
        <s v="Dir of CTLA"/>
        <s v="Child &amp; Fam Dev Administrator"/>
        <s v="Dir of Instru Design&amp; Distance"/>
        <s v="Audiology Supervisor"/>
        <s v="Clinical Supv (SLP)"/>
        <s v="Speech Lang Path Clin Supv"/>
        <s v="Speech-Lang Path Clin Supv"/>
        <s v="Speech-Lang Path Clin Prac Mgr"/>
        <s v="DirCollgeSuccessProg&amp;CommEngag"/>
        <s v="Assoc Dir/Conf &amp; Event Op"/>
        <s v="Assoc Dir/Conf &amp; Event Svcs"/>
        <s v="Dir, Ctr for Ed &amp; Ass Tech"/>
        <s v="Director of Field Experiences"/>
        <s v="Director Center School Safety"/>
        <s v="Director of Assessment"/>
        <s v="Dir,Incl &amp; Rest Just Ed"/>
        <s v="Associate Director of FYE"/>
        <s v="Dir, Fin Literacy &amp; Adv"/>
        <s v="Director of EH&amp;S"/>
        <s v="Campus Architect"/>
        <s v="Asst Dir of Univ Oppo Prog"/>
        <s v="Coord.,Capital Proj&amp;Fac. Plng."/>
        <s v="Dir of Fin Planning &amp; Budgets"/>
        <s v="Director Finan Aid Operations"/>
        <s v="Associate Controller"/>
        <s v="Director of Clinical Education"/>
        <s v="Support Center Manager"/>
        <s v="Dir,Donor Rel and Adv Events"/>
        <s v="Dir, Alumni Relations"/>
        <s v="Major Gifts Officer"/>
        <s v="Dir, Advancement Strat &amp; Tech"/>
        <s v="Dir of Corporate &amp; Found Relat"/>
        <s v="Business Manager"/>
        <s v="Customer Support Center Mgr"/>
        <s v="Client Infrastructure Mgr"/>
        <s v="Manager Digital Strategy &amp;Comm"/>
        <s v="Customer Support Ctr Manager"/>
        <s v="IT Operations &amp; Budget Coord"/>
        <s v="Network Infrastructure Admin"/>
        <s v="IT User Services Manager"/>
        <s v="Infrastructure Servics Manager"/>
        <s v="Project Manager"/>
        <s v="AssocDirStratInitiSpecProjects"/>
        <s v="Assoc. Dir. (Ed&amp;Prof.Studies)"/>
        <s v="Asst Dir Pub Aff/Grap Design"/>
        <s v="Director Corp./Found. Relation"/>
        <s v="Asst. Director, Public Affairs"/>
        <s v="Associate Director (Business)"/>
        <s v="Asst Dir/Int Comm &amp; Mktg"/>
        <s v="Dir Alumni Relations"/>
        <s v="Voice &amp; Video Net. Manager"/>
        <s v="Enterprise Infra. Manager"/>
        <s v="Telecommunications Mgr"/>
        <s v="Senior Sys Software &amp; Integr"/>
        <s v="Infrastruture Service Manager"/>
        <s v="Assistant Director Admissions"/>
        <s v="Recruitment &amp; Admissions Rep1"/>
        <s v="Asst. Director of Admissions"/>
        <s v="Recruitment &amp; Admissions Cnslr"/>
        <s v="Senior System Administrator"/>
        <s v="Registrar Services Assistant"/>
        <s v="EnterpriseCloudInfrstructreMgr"/>
        <s v="Assistant Registrar"/>
        <s v="Network Security Manager"/>
        <s v="Degree Auditor"/>
        <s v="Manager of Support Services"/>
        <s v="Desktop Engineer Manager"/>
        <s v="Director of DEI Academic &amp; Cur"/>
        <s v="Dir, Center Intercult Engage"/>
        <s v="Assistant Degree Auditor"/>
        <s v="Dir, New Stud &amp; Soph Programs"/>
        <s v="Director,New Student Programs"/>
        <s v="Director Inclusion &amp; Belonging"/>
        <s v="ERP/ Acad. Application Manager"/>
        <s v="Ent &amp; Cloud Infra Mgr-Windows"/>
        <s v="Infrastructure Support Spec"/>
        <s v="Ent/Cloud Infra Mgr-Windows"/>
        <s v="System Manager"/>
        <s v="Dir of Univ Opportunity Prog"/>
        <s v="Dir, Env Health &amp; Safety"/>
        <s v="Dir./Facilities Engineering"/>
        <s v="Dir of Cust &amp; Gr Services"/>
        <s v="Director of Fac Op Services"/>
        <s v="Dir of Pre Coll. &amp; Access Srvs"/>
        <s v="Registrar Serv. Assistant"/>
        <s v="Admin of Internet Services"/>
        <s v="Media Relations Officer"/>
        <s v="Dir of Env Health &amp; Safety"/>
        <s v="Asst. to the Dir/Staff &amp;Prog"/>
        <s v="MgrCntractCmplinc/ProcrmntSrvs"/>
        <s v="Assoc Dir/Res Lif Housing Op"/>
        <s v="AssocDir/RL for ResEd&amp;CoDev"/>
        <s v="Dir of Residential Prog.&amp;Staff"/>
        <s v="Assistant Dean GraduateStudies"/>
        <s v="Director of Clinical Ed."/>
        <s v="Asst to Dir/Res Hall Director"/>
        <s v="Asst to Dir/Area Coordinator"/>
        <s v="AsstToDirector/AreaCoordinator"/>
        <s v="Asst to Dir. Hsg/Resident Dir."/>
        <s v="Asst to Dir of Res Life/RD"/>
        <s v="Director of Campus Recreation"/>
        <s v="Asst to the Dir of Housing/RD"/>
        <s v="Asst to the Dir/Resident Dir"/>
        <s v="Asst Dean - Student Affairs"/>
        <s v="Dir New Student &amp; Family Prog"/>
        <s v="Dir. Student Disability Srvs."/>
        <s v="AssocDirCounseling&amp;StudntDev"/>
        <s v="Dir of Women's Center"/>
        <s v="Director of Univ Acc Prog"/>
        <s v="Dir Fin Bus Applications"/>
        <s v="Design &amp; Publications Off"/>
        <s v="Dir. Well. Edu. Out &amp; Vet.Care"/>
        <s v="Director AccesCntrl One-CrdSvs"/>
        <s v="Dir. of Academic Serv Center"/>
        <s v="Dir of Administrative Services"/>
        <s v="Sen. Assoc Athl. Dir."/>
        <s v="DirAuxSvs&amp;CloudInfrastructure"/>
        <s v="Dir. - Center for Student Inv."/>
        <s v="Dir/CMD-Clinical Education"/>
        <s v="Director Communications &amp; Mktg"/>
        <s v="Dir of Student Hlth Svcs"/>
        <s v="Director of Counseling Center"/>
        <s v="Dir Couns &amp; Psych Ser"/>
        <s v="Dir of Ctr for Community Engag"/>
        <s v="Director-CARE"/>
        <s v="Dir of Academic Advising"/>
        <s v="Director Faci Ops Project Mgmt"/>
        <s v="Dir, Op. Logistics&amp; Event Mgmt"/>
        <s v="AssocDirFacilitiesSuppServices"/>
        <s v="Dir of Fac. Planning &amp; Eng."/>
        <s v="Dir of Financial Aid"/>
        <s v="Dir. of Fin Aid &amp; Scholar"/>
        <s v="Dir of Fis Aff for Acq&amp;Aux Ser"/>
        <s v="SUAdmin6"/>
        <s v="Director of Health Services"/>
        <s v="Interim Dir. of Hous./Res Life"/>
        <s v="Director of Univ Development"/>
        <s v="Asst Dir/SWK Field Education"/>
        <s v="Ast. Dir. Fld. Edu &amp; Spec Prog"/>
        <s v="Data Network &amp; Telecom Manager"/>
        <s v="Information Systems Manager"/>
        <s v="Information Security Officer"/>
        <s v="Dir/IT Strategic Init&amp;SpecProj"/>
        <s v="Dir. of Cloud Comp"/>
        <s v="Director of Leadership Giving"/>
        <s v="Director of Career Success"/>
        <s v="Dir. Admin Tech Services"/>
        <s v="DirectorofAdminTechnologySrvs"/>
        <s v="Data Network &amp; Telecom Mngr"/>
        <s v="Dir of Cloud Computing"/>
        <s v="Assistant Director of SA/LD"/>
        <s v="Director of Client Services"/>
        <s v="Director of Student Conduct"/>
        <s v="Director of Acad. Technologies"/>
        <s v="Director of Support Services"/>
        <s v="Dir of Info Syst-Edge Comp"/>
        <s v="Dir,Systems Integration"/>
        <s v="Director of Arch Services"/>
        <s v="University Registrar"/>
        <s v="Registrar"/>
        <s v="Director of Residence Life"/>
        <s v="Director of Housing &amp; Res Life"/>
        <s v="Interim Dir. of SPAR"/>
        <s v="Asst. Director/Student Center"/>
        <s v="Director of Judicial Affairs"/>
        <s v="Dir of Stud Cnter &amp; Activities"/>
        <s v="Asst Dir SC/Activ:Stu Org Asst"/>
        <s v="Director of Student Life"/>
        <s v="Director, Transfer Stud Svcs"/>
        <s v="Director University Advisement"/>
        <s v="Director, Int'l Education"/>
        <s v="Dir of Co-curricluar Acad Prog"/>
        <s v="University Controller"/>
        <s v="Dir of Admis &amp; Enr Mng"/>
        <s v="Director of Admissions"/>
        <s v="Asst Dir of Stud Life"/>
        <s v="Assit Director of Ed Services"/>
        <s v="Dir of Alumni Comm &amp; Advance"/>
        <s v="Athletic Director"/>
        <s v="Dir of Athl &amp; Recreation"/>
        <s v="Assoc.DeanPlanning&amp;Resources"/>
        <s v="AssociateDeanStudentAcadSucces"/>
        <s v="Assoc Dean/Liberal Arts"/>
        <s v="Associate Dean"/>
        <s v="Associate Dean, Couns &amp; Well"/>
        <s v="Associate Dean for STEM"/>
        <s v="Assoc. Dean - Arts &amp; Sciences"/>
        <s v="Associate Dean, Prof Studies"/>
        <s v="Asst. Dir Transfer Stu Serv"/>
        <s v="Assoc Dean of Student"/>
        <s v="Sr. Dir/Conf, Events &amp; SA Aux"/>
        <s v="Associate Dean, Car &amp; Stu Succ"/>
        <s v="Assistant Director, UAP"/>
        <s v="Dir. of Library Services"/>
        <s v="SUAdmin7"/>
        <s v="DirectorStudentFinancialSrvs"/>
        <s v="Associate Dean Enrlmt Mgmt FA"/>
        <s v="Assistant Director Advisement"/>
        <s v="Dir Fiscal Affairs/Controller"/>
        <s v="Assoc. Dean Sch of Grad &amp; Pro"/>
        <s v="Assoc Dean, Grad Enr Mgmt"/>
        <s v="Digital Innovation Officer"/>
        <s v="Dir of Info Tech &amp; Media"/>
        <s v="Dir. of Instit. Advancement"/>
        <s v="Director of Instit Advancement"/>
        <s v="Director of Athletics"/>
        <s v="Director of Library Services"/>
        <s v="Dir of Library Serv"/>
        <s v="Associate Dean LibrSvsAcaPrgms"/>
        <s v="Dir of Sponsored Rsch Adm Svc"/>
        <s v="Dir of Info Syst-Tech Admin"/>
        <s v="Director Emerg Mgmt EHS Progs"/>
        <s v="Director of Public Affairs"/>
        <s v="UnivRegistrar&amp;DirAcadAffaiOper"/>
        <s v="Interim Associate Dean SEST"/>
        <s v="Interim Associate Dean SEPS"/>
        <s v="Associate Dean of Student Life"/>
        <s v="Dir/Counseling&amp;Student Devel"/>
        <s v="Interim Univ Controller"/>
        <s v="Dir. of Univ. Relations/Admin7"/>
        <s v="DirectorStudentHealthServices"/>
        <s v="SUPhysician"/>
      </sharedItems>
    </cacheField>
    <cacheField name="FTE" numFmtId="164">
      <sharedItems containsSemiMixedTypes="0" containsString="0" containsNumber="1" containsInteger="1" minValue="1" maxValue="1"/>
    </cacheField>
    <cacheField name="Annual Rt" numFmtId="164">
      <sharedItems containsSemiMixedTypes="0" containsString="0" containsNumber="1" minValue="45436.184999999998" maxValue="201141.47700000001"/>
    </cacheField>
    <cacheField name="Comp Rate" numFmtId="164">
      <sharedItems containsSemiMixedTypes="0" containsString="0" containsNumber="1" minValue="1740.85" maxValue="7706.57"/>
    </cacheField>
    <cacheField name="Comp Freq" numFmtId="0">
      <sharedItems/>
    </cacheField>
    <cacheField name="University" numFmtId="0">
      <sharedItems count="5">
        <s v="CCSU"/>
        <s v="ECSU"/>
        <s v="SCSU"/>
        <s v="WCSU"/>
        <s v="Delet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4">
  <r>
    <s v="518831"/>
    <n v="0"/>
    <d v="2024-10-18T00:00:00"/>
    <n v="0"/>
    <s v="Gardner-Russaw,Timothy"/>
    <s v="P"/>
    <s v="BOR84000"/>
    <s v="7917S2"/>
    <x v="0"/>
    <s v="Acad Ctr for Student Athletes"/>
    <s v="A"/>
    <s v="22"/>
    <x v="0"/>
    <n v="1"/>
    <n v="57552.065999999999"/>
    <n v="2205.06"/>
    <s v="BCT"/>
    <x v="0"/>
  </r>
  <r>
    <s v="578116"/>
    <n v="0"/>
    <d v="2024-06-28T00:00:00"/>
    <n v="0"/>
    <s v="Gandia-Torres,Hiram"/>
    <s v="P"/>
    <s v="BOR84000"/>
    <s v="7917S2"/>
    <x v="0"/>
    <s v="Academic Affairs"/>
    <s v="A"/>
    <s v="22"/>
    <x v="0"/>
    <n v="1"/>
    <n v="57552.065999999999"/>
    <n v="2205.06"/>
    <s v="BCT"/>
    <x v="0"/>
  </r>
  <r>
    <s v="586183"/>
    <n v="0"/>
    <d v="2024-09-20T00:00:00"/>
    <n v="0"/>
    <s v="Leonard,Killeen J"/>
    <s v="P"/>
    <s v="BOR84000"/>
    <s v="7917S1"/>
    <x v="0"/>
    <s v="Academic Affairs"/>
    <s v="A"/>
    <s v="22"/>
    <x v="1"/>
    <n v="1"/>
    <n v="58990.436999999998"/>
    <n v="2260.17"/>
    <s v="BCT"/>
    <x v="0"/>
  </r>
  <r>
    <s v="558105"/>
    <n v="0"/>
    <d v="2024-06-28T00:00:00"/>
    <n v="0"/>
    <s v="Atkinson,Katherine Ann"/>
    <s v="P"/>
    <s v="BOR85500"/>
    <s v="7917S2"/>
    <x v="0"/>
    <s v="Academic Service Center"/>
    <s v="A"/>
    <s v="22"/>
    <x v="2"/>
    <n v="1"/>
    <n v="80215.217999999993"/>
    <n v="3073.38"/>
    <s v="BCT"/>
    <x v="1"/>
  </r>
  <r>
    <s v="550804"/>
    <n v="0"/>
    <d v="2024-06-28T00:00:00"/>
    <n v="0"/>
    <s v="Regan,Tricia L."/>
    <s v="P"/>
    <s v="BOR85000"/>
    <s v="7918S2"/>
    <x v="1"/>
    <s v="Academic Advising"/>
    <s v="A"/>
    <s v="22"/>
    <x v="3"/>
    <n v="1"/>
    <n v="98410.832999999999"/>
    <n v="3770.53"/>
    <s v="BCT"/>
    <x v="2"/>
  </r>
  <r>
    <s v="116401"/>
    <n v="3"/>
    <d v="2024-06-28T00:00:00"/>
    <n v="0"/>
    <s v="Sanz,Betsy"/>
    <s v="P"/>
    <s v="BOR85000"/>
    <s v="7918S2"/>
    <x v="1"/>
    <s v="Academic Advising"/>
    <s v="A"/>
    <s v="22"/>
    <x v="4"/>
    <n v="1"/>
    <n v="83619.963000000003"/>
    <n v="3203.83"/>
    <s v="BCT"/>
    <x v="2"/>
  </r>
  <r>
    <s v="445491"/>
    <n v="0"/>
    <d v="2024-06-28T00:00:00"/>
    <n v="0"/>
    <s v="Roy-Butler,Carleen A."/>
    <s v="P"/>
    <s v="BOR85000"/>
    <s v="7918S2"/>
    <x v="1"/>
    <s v="Academic Advising"/>
    <s v="A"/>
    <s v="22"/>
    <x v="4"/>
    <n v="1"/>
    <n v="106184.196"/>
    <n v="4068.36"/>
    <s v="BCT"/>
    <x v="2"/>
  </r>
  <r>
    <s v="423447"/>
    <n v="2"/>
    <d v="2024-06-28T00:00:00"/>
    <n v="0"/>
    <s v="Lupo,Nina Trinity"/>
    <s v="P"/>
    <s v="BOR85500"/>
    <s v="7917S2"/>
    <x v="0"/>
    <s v="Academic Service Center"/>
    <s v="A"/>
    <s v="22"/>
    <x v="2"/>
    <n v="1"/>
    <n v="57553.11"/>
    <n v="2205.1"/>
    <s v="BCT"/>
    <x v="1"/>
  </r>
  <r>
    <s v="067349"/>
    <n v="0"/>
    <d v="2024-06-28T00:00:00"/>
    <n v="0"/>
    <s v="Dorelus,Widelyne M."/>
    <s v="P"/>
    <s v="BOR85000"/>
    <s v="7918S2"/>
    <x v="1"/>
    <s v="Academic Advising"/>
    <s v="A"/>
    <s v="22"/>
    <x v="4"/>
    <n v="1"/>
    <n v="88246.71"/>
    <n v="3381.1"/>
    <s v="BCT"/>
    <x v="2"/>
  </r>
  <r>
    <s v="130117"/>
    <n v="0"/>
    <d v="2024-06-28T00:00:00"/>
    <n v="0"/>
    <s v="Cajigas,Yesenia"/>
    <s v="P"/>
    <s v="BOR85500"/>
    <s v="7917S2"/>
    <x v="0"/>
    <s v="Academic Service Center"/>
    <s v="A"/>
    <s v="22"/>
    <x v="2"/>
    <n v="1"/>
    <n v="73151.252999999997"/>
    <n v="2802.73"/>
    <s v="BCT"/>
    <x v="1"/>
  </r>
  <r>
    <s v="018745"/>
    <n v="0"/>
    <d v="2024-09-09T00:00:00"/>
    <n v="0"/>
    <s v="Guzman,Jacqueline Carmen"/>
    <s v="P"/>
    <s v="BOR85000"/>
    <s v="7918S2"/>
    <x v="1"/>
    <s v="Academic Advising"/>
    <s v="A"/>
    <s v="22"/>
    <x v="4"/>
    <n v="1"/>
    <n v="96718.248000000007"/>
    <n v="3705.68"/>
    <s v="BCT"/>
    <x v="2"/>
  </r>
  <r>
    <s v="420518"/>
    <n v="1"/>
    <d v="2024-06-28T00:00:00"/>
    <n v="0"/>
    <s v="Smith,Michael S."/>
    <s v="P"/>
    <s v="BOR85500"/>
    <s v="7917S2"/>
    <x v="0"/>
    <s v="Academic Service Center"/>
    <s v="A"/>
    <s v="22"/>
    <x v="5"/>
    <n v="1"/>
    <n v="61335.260999999999"/>
    <n v="2350.0100000000002"/>
    <s v="BCT"/>
    <x v="1"/>
  </r>
  <r>
    <s v="026004"/>
    <n v="2"/>
    <d v="2024-06-28T00:00:00"/>
    <n v="0"/>
    <s v="Cole,Emily"/>
    <s v="P"/>
    <s v="BOR85000"/>
    <s v="7918S2"/>
    <x v="1"/>
    <s v="Academic Advising"/>
    <s v="A"/>
    <s v="22"/>
    <x v="4"/>
    <n v="1"/>
    <n v="91824.236999999994"/>
    <n v="3518.17"/>
    <s v="BCT"/>
    <x v="2"/>
  </r>
  <r>
    <s v="499294"/>
    <n v="0"/>
    <d v="2024-07-26T00:00:00"/>
    <n v="0"/>
    <s v="Annelli,Liza"/>
    <s v="P"/>
    <s v="BOR85500"/>
    <s v="7917S2"/>
    <x v="0"/>
    <s v="Accounting Administrative"/>
    <s v="A"/>
    <s v="22"/>
    <x v="6"/>
    <n v="1"/>
    <n v="67000.005000000005"/>
    <n v="2567.0500000000002"/>
    <s v="BCT"/>
    <x v="1"/>
  </r>
  <r>
    <s v="572294"/>
    <n v="0"/>
    <d v="2024-10-18T00:00:00"/>
    <n v="0"/>
    <s v="Curtiss,Lydia Jane"/>
    <s v="P"/>
    <s v="BOR84000"/>
    <s v="7916S2"/>
    <x v="2"/>
    <s v="Academic Affairs"/>
    <s v="A"/>
    <s v="22"/>
    <x v="7"/>
    <n v="1"/>
    <n v="50000.031000000003"/>
    <n v="1915.71"/>
    <s v="BCT"/>
    <x v="0"/>
  </r>
  <r>
    <s v="538231"/>
    <n v="1"/>
    <d v="2024-06-28T00:00:00"/>
    <n v="0"/>
    <s v="Delorme,Megan E."/>
    <s v="P"/>
    <s v="BOR85500"/>
    <s v="7917S2"/>
    <x v="0"/>
    <s v="Accounting Administrative"/>
    <s v="A"/>
    <s v="22"/>
    <x v="6"/>
    <n v="1"/>
    <n v="70415.19"/>
    <n v="2697.9"/>
    <s v="BCT"/>
    <x v="1"/>
  </r>
  <r>
    <s v="131130"/>
    <n v="0"/>
    <d v="2024-06-28T00:00:00"/>
    <n v="0"/>
    <s v="Robeau,Lori M."/>
    <s v="P"/>
    <s v="BOR84500"/>
    <s v="7917S2"/>
    <x v="0"/>
    <s v="Art"/>
    <s v="A"/>
    <s v="22"/>
    <x v="8"/>
    <n v="1"/>
    <n v="82382.562000000005"/>
    <n v="3156.42"/>
    <s v="BCT"/>
    <x v="3"/>
  </r>
  <r>
    <s v="417904"/>
    <n v="0"/>
    <d v="2024-06-28T00:00:00"/>
    <n v="0"/>
    <s v="Rivera Santos,Celimar"/>
    <s v="P"/>
    <s v="BOR84000"/>
    <s v="7916S2"/>
    <x v="2"/>
    <s v="Academic Affairs"/>
    <s v="A"/>
    <s v="22"/>
    <x v="7"/>
    <n v="1"/>
    <n v="48592.718999999997"/>
    <n v="1861.79"/>
    <s v="BCT"/>
    <x v="0"/>
  </r>
  <r>
    <s v="174858"/>
    <n v="0"/>
    <d v="2024-06-28T00:00:00"/>
    <n v="0"/>
    <s v="Mead Jr,Jeffrey William"/>
    <s v="P"/>
    <s v="BOR84000"/>
    <s v="7917S2"/>
    <x v="0"/>
    <s v="Athletics"/>
    <s v="A"/>
    <s v="22"/>
    <x v="9"/>
    <n v="1"/>
    <n v="60619.338000000003"/>
    <n v="2322.58"/>
    <s v="BCT"/>
    <x v="0"/>
  </r>
  <r>
    <s v="599582"/>
    <n v="0"/>
    <d v="2024-06-28T00:00:00"/>
    <n v="0"/>
    <s v="Moynihan,Mark A"/>
    <s v="P"/>
    <s v="BOR84000"/>
    <s v="7917S2"/>
    <x v="0"/>
    <s v="Athletics"/>
    <s v="A"/>
    <s v="22"/>
    <x v="10"/>
    <n v="1"/>
    <n v="60610.464"/>
    <n v="2322.2399999999998"/>
    <s v="BCT"/>
    <x v="0"/>
  </r>
  <r>
    <s v="568396"/>
    <n v="0"/>
    <d v="2024-06-28T00:00:00"/>
    <n v="0"/>
    <s v="Johnson,Aleigha"/>
    <s v="P"/>
    <s v="BOR84000"/>
    <s v="7916S2"/>
    <x v="2"/>
    <s v="Academic Affairs"/>
    <s v="A"/>
    <s v="22"/>
    <x v="7"/>
    <n v="1"/>
    <n v="45436.184999999998"/>
    <n v="1740.85"/>
    <s v="BCT"/>
    <x v="0"/>
  </r>
  <r>
    <s v="514148"/>
    <n v="0"/>
    <d v="2024-06-28T00:00:00"/>
    <n v="0"/>
    <s v="Pitek,Donna A"/>
    <s v="P"/>
    <s v="BOR84000"/>
    <s v="7917S2"/>
    <x v="0"/>
    <s v="Bursar"/>
    <s v="A"/>
    <s v="22"/>
    <x v="0"/>
    <n v="1"/>
    <n v="57552.065999999999"/>
    <n v="2205.06"/>
    <s v="BCT"/>
    <x v="0"/>
  </r>
  <r>
    <s v="485749"/>
    <n v="0"/>
    <d v="2024-06-28T00:00:00"/>
    <n v="0"/>
    <s v="Cabezas,Sonja Maria"/>
    <s v="P"/>
    <s v="BOR85500"/>
    <s v="7917S2"/>
    <x v="0"/>
    <s v="Bursar"/>
    <s v="A"/>
    <s v="22"/>
    <x v="11"/>
    <n v="1"/>
    <n v="97455.051000000007"/>
    <n v="3733.91"/>
    <s v="BCT"/>
    <x v="1"/>
  </r>
  <r>
    <s v="138393"/>
    <n v="1"/>
    <d v="2024-06-28T00:00:00"/>
    <n v="0"/>
    <s v="Condren,James J"/>
    <s v="P"/>
    <s v="BOR85500"/>
    <s v="7917S2"/>
    <x v="0"/>
    <s v="Bursar"/>
    <s v="A"/>
    <s v="22"/>
    <x v="12"/>
    <n v="1"/>
    <n v="67706.009999999995"/>
    <n v="2594.1"/>
    <s v="BCT"/>
    <x v="1"/>
  </r>
  <r>
    <s v="060494"/>
    <n v="1"/>
    <d v="2024-09-20T00:00:00"/>
    <n v="0"/>
    <s v="Hancock,Matthew J"/>
    <s v="P"/>
    <s v="BOR85500"/>
    <s v="7918S1"/>
    <x v="1"/>
    <s v="Academic Analytics"/>
    <s v="A"/>
    <s v="22"/>
    <x v="13"/>
    <n v="1"/>
    <n v="90711.072"/>
    <n v="3475.52"/>
    <s v="BCT"/>
    <x v="1"/>
  </r>
  <r>
    <s v="458548"/>
    <n v="0"/>
    <d v="2024-06-28T00:00:00"/>
    <n v="0"/>
    <s v="Tacelli,Cynthia A."/>
    <s v="P"/>
    <s v="BOR85500"/>
    <s v="7917S2"/>
    <x v="0"/>
    <s v="Card Services"/>
    <s v="A"/>
    <s v="22"/>
    <x v="14"/>
    <n v="1"/>
    <n v="88822.214999999997"/>
    <n v="3403.15"/>
    <s v="BCT"/>
    <x v="1"/>
  </r>
  <r>
    <s v="436953"/>
    <n v="1"/>
    <d v="2024-06-28T00:00:00"/>
    <n v="0"/>
    <s v="Natalino,Hanna C"/>
    <s v="P"/>
    <s v="BOR85000"/>
    <s v="7917S2"/>
    <x v="0"/>
    <s v="CARE"/>
    <s v="A"/>
    <s v="22"/>
    <x v="15"/>
    <n v="1"/>
    <n v="64822.743000000002"/>
    <n v="2483.63"/>
    <s v="BCT"/>
    <x v="2"/>
  </r>
  <r>
    <s v="567524"/>
    <n v="0"/>
    <d v="2024-06-28T00:00:00"/>
    <n v="0"/>
    <s v="Frieson,Tomeka"/>
    <s v="P"/>
    <s v="BOR85000"/>
    <s v="7917S2"/>
    <x v="0"/>
    <s v="CARE"/>
    <s v="A"/>
    <s v="22"/>
    <x v="16"/>
    <n v="1"/>
    <n v="62700.290999999997"/>
    <n v="2402.31"/>
    <s v="BCT"/>
    <x v="2"/>
  </r>
  <r>
    <s v="546174"/>
    <n v="0"/>
    <d v="2024-06-28T00:00:00"/>
    <n v="0"/>
    <s v="Mika,Audra G"/>
    <s v="P"/>
    <s v="BOR84000"/>
    <s v="7917S2"/>
    <x v="0"/>
    <s v="Career Development"/>
    <s v="A"/>
    <s v="22"/>
    <x v="17"/>
    <n v="1"/>
    <n v="57552.065999999999"/>
    <n v="2205.06"/>
    <s v="BCT"/>
    <x v="0"/>
  </r>
  <r>
    <s v="456857"/>
    <n v="0"/>
    <d v="2024-09-06T00:00:00"/>
    <n v="0"/>
    <s v="Park,Chaihyung C."/>
    <s v="P"/>
    <s v="BOR84000"/>
    <s v="7917S2"/>
    <x v="0"/>
    <s v="Center for International Educ"/>
    <s v="A"/>
    <s v="22"/>
    <x v="18"/>
    <n v="1"/>
    <n v="60000.245999999999"/>
    <n v="2298.86"/>
    <s v="BCT"/>
    <x v="0"/>
  </r>
  <r>
    <s v="545378"/>
    <n v="0"/>
    <d v="2024-06-28T00:00:00"/>
    <n v="0"/>
    <s v="Sanford,Janet B."/>
    <s v="P"/>
    <s v="BOR85000"/>
    <s v="7917S2"/>
    <x v="0"/>
    <s v="Chemistry and Biochemistry"/>
    <s v="A"/>
    <s v="22"/>
    <x v="19"/>
    <n v="1"/>
    <n v="89625.312000000005"/>
    <n v="3433.92"/>
    <s v="BCT"/>
    <x v="2"/>
  </r>
  <r>
    <s v="176273"/>
    <n v="0"/>
    <d v="2024-06-28T00:00:00"/>
    <n v="0"/>
    <s v="Grogan,Emily L."/>
    <s v="P"/>
    <s v="BOR85500"/>
    <s v="7917S2"/>
    <x v="0"/>
    <s v="Child &amp; Family Development"/>
    <s v="A"/>
    <s v="22"/>
    <x v="20"/>
    <n v="1"/>
    <n v="57553.11"/>
    <n v="2205.1"/>
    <s v="BCT"/>
    <x v="1"/>
  </r>
  <r>
    <s v="153146"/>
    <n v="0"/>
    <d v="2024-06-28T00:00:00"/>
    <n v="0"/>
    <s v="Flynn,Leisha M."/>
    <s v="P"/>
    <s v="BOR85500"/>
    <s v="7917S2"/>
    <x v="0"/>
    <s v="Child &amp; Family Development"/>
    <s v="A"/>
    <s v="22"/>
    <x v="20"/>
    <n v="1"/>
    <n v="57553.11"/>
    <n v="2205.1"/>
    <s v="BCT"/>
    <x v="1"/>
  </r>
  <r>
    <s v="384713"/>
    <n v="0"/>
    <d v="2024-06-28T00:00:00"/>
    <n v="0"/>
    <s v="McCarthy,Patricia Claire"/>
    <s v="P"/>
    <s v="BOR85500"/>
    <s v="7917S2"/>
    <x v="0"/>
    <s v="Child &amp; Family Development"/>
    <s v="A"/>
    <s v="22"/>
    <x v="20"/>
    <n v="1"/>
    <n v="89015.093999999997"/>
    <n v="3410.54"/>
    <s v="BCT"/>
    <x v="1"/>
  </r>
  <r>
    <s v="451915"/>
    <n v="0"/>
    <d v="2024-06-28T00:00:00"/>
    <n v="0"/>
    <s v="Bowersett,Sabrina"/>
    <s v="P"/>
    <s v="BOR85500"/>
    <s v="7917S2"/>
    <x v="0"/>
    <s v="Child &amp; Family Development"/>
    <s v="A"/>
    <s v="22"/>
    <x v="20"/>
    <n v="1"/>
    <n v="66782.070000000007"/>
    <n v="2558.6999999999998"/>
    <s v="BCT"/>
    <x v="1"/>
  </r>
  <r>
    <s v="135366"/>
    <n v="2"/>
    <d v="2024-06-28T00:00:00"/>
    <n v="0"/>
    <s v="Roman,Jacqueline"/>
    <s v="P"/>
    <s v="BOR85500"/>
    <s v="7917S2"/>
    <x v="0"/>
    <s v="Child &amp; Family Development"/>
    <s v="A"/>
    <s v="22"/>
    <x v="20"/>
    <n v="1"/>
    <n v="58678.02"/>
    <n v="2248.1999999999998"/>
    <s v="BCT"/>
    <x v="1"/>
  </r>
  <r>
    <s v="488453"/>
    <n v="0"/>
    <d v="2024-11-01T00:00:00"/>
    <n v="0"/>
    <s v="Farmer,Eileen B"/>
    <s v="P"/>
    <s v="BOR85000"/>
    <s v="7917S2"/>
    <x v="0"/>
    <s v="College of Education"/>
    <s v="A"/>
    <s v="22"/>
    <x v="21"/>
    <n v="1"/>
    <n v="65521.440000000002"/>
    <n v="2510.4"/>
    <s v="BCT"/>
    <x v="2"/>
  </r>
  <r>
    <s v="609043"/>
    <n v="0"/>
    <d v="2024-07-26T00:00:00"/>
    <n v="0"/>
    <s v="MacNamara,Cassidy"/>
    <s v="P"/>
    <s v="BOR85000"/>
    <s v="7916S2"/>
    <x v="2"/>
    <s v="Academic Success Ct Supp Inst"/>
    <s v="A"/>
    <s v="22"/>
    <x v="22"/>
    <n v="1"/>
    <n v="47025.152999999998"/>
    <n v="1801.73"/>
    <s v="BCT"/>
    <x v="2"/>
  </r>
  <r>
    <s v="573093"/>
    <n v="0"/>
    <d v="2024-06-28T00:00:00"/>
    <n v="0"/>
    <s v="Lucibello,Alexis K."/>
    <s v="P"/>
    <s v="BOR85000"/>
    <s v="7917S2"/>
    <x v="0"/>
    <s v="College of Health &amp; Human Srvc"/>
    <s v="A"/>
    <s v="22"/>
    <x v="23"/>
    <n v="1"/>
    <n v="57991.067999999999"/>
    <n v="2221.88"/>
    <s v="BCT"/>
    <x v="2"/>
  </r>
  <r>
    <s v="560890"/>
    <n v="0"/>
    <d v="2024-07-26T00:00:00"/>
    <n v="0"/>
    <s v="Brock,Hayley R."/>
    <s v="P"/>
    <s v="BOR85500"/>
    <s v="7917S1"/>
    <x v="0"/>
    <s v="Constitution Hall"/>
    <s v="A"/>
    <s v="22"/>
    <x v="24"/>
    <n v="1"/>
    <n v="48324.15"/>
    <n v="1851.5"/>
    <s v="BCT"/>
    <x v="1"/>
  </r>
  <r>
    <s v="438823"/>
    <n v="0"/>
    <d v="2024-06-28T00:00:00"/>
    <n v="0"/>
    <s v="Velasco,Diana"/>
    <s v="P"/>
    <s v="BOR84000"/>
    <s v="7917S2"/>
    <x v="0"/>
    <s v="Ctr Comm Engmt &amp; Soc Research"/>
    <s v="A"/>
    <s v="22"/>
    <x v="0"/>
    <n v="1"/>
    <n v="57552.065999999999"/>
    <n v="2205.06"/>
    <s v="BCT"/>
    <x v="0"/>
  </r>
  <r>
    <s v="437567"/>
    <n v="0"/>
    <d v="2024-06-28T00:00:00"/>
    <n v="0"/>
    <s v="Mastroianni,Lexie Nicole"/>
    <s v="P"/>
    <s v="BOR85500"/>
    <s v="7917S2"/>
    <x v="0"/>
    <s v="Ctr for Community Engagement"/>
    <s v="A"/>
    <s v="22"/>
    <x v="25"/>
    <n v="1"/>
    <n v="57553.11"/>
    <n v="2205.1"/>
    <s v="BCT"/>
    <x v="1"/>
  </r>
  <r>
    <s v="592026"/>
    <n v="1"/>
    <d v="2024-06-28T00:00:00"/>
    <n v="0"/>
    <s v="Cookson Muhammad,Tahnee"/>
    <s v="P"/>
    <s v="BOR85000"/>
    <s v="7917S2"/>
    <x v="0"/>
    <s v="Dean-Health &amp; Human Services"/>
    <s v="A"/>
    <s v="22"/>
    <x v="26"/>
    <n v="1"/>
    <n v="69165.782999999996"/>
    <n v="2650.03"/>
    <s v="BCT"/>
    <x v="2"/>
  </r>
  <r>
    <s v="135569"/>
    <n v="0"/>
    <d v="2024-06-28T00:00:00"/>
    <n v="0"/>
    <s v="Flores-Gonzales,Sandra G"/>
    <s v="P"/>
    <s v="BOR85500"/>
    <s v="7918S2"/>
    <x v="1"/>
    <s v="Accessibility Services"/>
    <s v="A"/>
    <s v="22"/>
    <x v="27"/>
    <n v="1"/>
    <n v="70982.081999999995"/>
    <n v="2719.62"/>
    <s v="BCT"/>
    <x v="1"/>
  </r>
  <r>
    <s v="124704"/>
    <n v="0"/>
    <d v="2024-10-18T00:00:00"/>
    <n v="0"/>
    <s v="Szarmach,Careen M"/>
    <s v="P"/>
    <s v="BOR84000"/>
    <s v="7917S2"/>
    <x v="0"/>
    <s v="English"/>
    <s v="A"/>
    <s v="22"/>
    <x v="28"/>
    <n v="1"/>
    <n v="74146.445999999996"/>
    <n v="2840.86"/>
    <s v="BCT"/>
    <x v="0"/>
  </r>
  <r>
    <s v="175319"/>
    <n v="0"/>
    <d v="2024-10-20T00:00:00"/>
    <n v="1"/>
    <s v="Famiglietti,Jonathan P."/>
    <s v="P"/>
    <s v="BOR84000"/>
    <s v="7917S2"/>
    <x v="0"/>
    <s v="Environmental Health &amp; Safety"/>
    <s v="P"/>
    <s v="22"/>
    <x v="29"/>
    <n v="1"/>
    <n v="57552.065999999999"/>
    <n v="2205.06"/>
    <s v="BCT"/>
    <x v="0"/>
  </r>
  <r>
    <s v="132748"/>
    <n v="0"/>
    <d v="2024-06-28T00:00:00"/>
    <n v="1"/>
    <s v="Bennett,Sarah J."/>
    <s v="P"/>
    <s v="BOR84000"/>
    <s v="7917S2"/>
    <x v="0"/>
    <s v="Financial Aid"/>
    <s v="A"/>
    <s v="22"/>
    <x v="30"/>
    <n v="1"/>
    <n v="60000.245999999999"/>
    <n v="2298.86"/>
    <s v="BCT"/>
    <x v="0"/>
  </r>
  <r>
    <s v="020130"/>
    <n v="0"/>
    <d v="2024-07-26T00:00:00"/>
    <n v="2"/>
    <s v="Hales,Lattoya S."/>
    <s v="P"/>
    <s v="BOR84000"/>
    <s v="7917S2"/>
    <x v="0"/>
    <s v="Financial Aid"/>
    <s v="A"/>
    <s v="22"/>
    <x v="30"/>
    <n v="1"/>
    <n v="66189.077999999994"/>
    <n v="2535.98"/>
    <s v="BCT"/>
    <x v="0"/>
  </r>
  <r>
    <s v="575225"/>
    <n v="0"/>
    <d v="2024-06-28T00:00:00"/>
    <n v="0"/>
    <s v="Laccavole,Matthew L."/>
    <s v="P"/>
    <s v="BOR85500"/>
    <s v="7917S2"/>
    <x v="0"/>
    <s v="Financial Aid"/>
    <s v="A"/>
    <s v="22"/>
    <x v="31"/>
    <n v="1"/>
    <n v="60088.203000000001"/>
    <n v="2302.23"/>
    <s v="BCT"/>
    <x v="1"/>
  </r>
  <r>
    <s v="098823"/>
    <n v="0"/>
    <d v="2024-06-28T00:00:00"/>
    <n v="0"/>
    <s v="Cesar,Devannie Daniella"/>
    <s v="P"/>
    <s v="BOR85500"/>
    <s v="7917S2"/>
    <x v="0"/>
    <s v="Financial Aid"/>
    <s v="A"/>
    <s v="22"/>
    <x v="32"/>
    <n v="1"/>
    <n v="61656.03"/>
    <n v="2362.3000000000002"/>
    <s v="BCT"/>
    <x v="1"/>
  </r>
  <r>
    <s v="622539"/>
    <n v="0"/>
    <d v="2024-10-04T00:00:00"/>
    <n v="0"/>
    <s v="Williams,Kayla Antoinette"/>
    <s v="P"/>
    <s v="BOR85500"/>
    <s v="7917S2"/>
    <x v="0"/>
    <s v="Financial Aid"/>
    <s v="A"/>
    <s v="22"/>
    <x v="33"/>
    <n v="1"/>
    <n v="57552.065999999999"/>
    <n v="2205.06"/>
    <s v="BCT"/>
    <x v="1"/>
  </r>
  <r>
    <s v="570652"/>
    <n v="0"/>
    <d v="2024-09-20T00:00:00"/>
    <n v="0"/>
    <s v="Hargett-Cerase,Tehya Marie"/>
    <s v="P"/>
    <s v="BOR85500"/>
    <s v="7917S2"/>
    <x v="0"/>
    <s v="Financial Aid"/>
    <s v="A"/>
    <s v="22"/>
    <x v="34"/>
    <n v="1"/>
    <n v="57553.11"/>
    <n v="2205.1"/>
    <s v="BCT"/>
    <x v="1"/>
  </r>
  <r>
    <s v="866286"/>
    <n v="0"/>
    <d v="2024-06-28T00:00:00"/>
    <n v="0"/>
    <s v="Song,Keqi"/>
    <s v="P"/>
    <s v="BOR84000"/>
    <s v="7917S2"/>
    <x v="0"/>
    <s v="Accounts Payable"/>
    <s v="A"/>
    <s v="22"/>
    <x v="35"/>
    <n v="1"/>
    <n v="69764.778000000006"/>
    <n v="2672.98"/>
    <s v="BCT"/>
    <x v="0"/>
  </r>
  <r>
    <s v="609242"/>
    <n v="0"/>
    <d v="2024-08-21T00:00:00"/>
    <n v="0"/>
    <s v="Nazario,Jasmine Desiree"/>
    <s v="P"/>
    <s v="BOR84000"/>
    <s v="7917S2"/>
    <x v="0"/>
    <s v="Accounts Payable"/>
    <s v="A"/>
    <s v="22"/>
    <x v="35"/>
    <n v="1"/>
    <n v="57552.065999999999"/>
    <n v="2205.06"/>
    <s v="BCT"/>
    <x v="0"/>
  </r>
  <r>
    <s v="558979"/>
    <n v="0"/>
    <d v="2024-06-28T00:00:00"/>
    <n v="0"/>
    <s v="Clancy,Michael J."/>
    <s v="P"/>
    <s v="BOR84000"/>
    <s v="7917S2"/>
    <x v="0"/>
    <s v="Accounts Payable"/>
    <s v="A"/>
    <s v="22"/>
    <x v="35"/>
    <n v="1"/>
    <n v="63429.786"/>
    <n v="2430.2600000000002"/>
    <s v="BCT"/>
    <x v="0"/>
  </r>
  <r>
    <s v="420698"/>
    <n v="1"/>
    <d v="2024-06-28T00:00:00"/>
    <n v="0"/>
    <s v="CLARK,LISA A"/>
    <s v="P"/>
    <s v="BOR85500"/>
    <s v="7917S2"/>
    <x v="0"/>
    <s v="Accounts Payable"/>
    <s v="A"/>
    <s v="22"/>
    <x v="36"/>
    <n v="1"/>
    <n v="65522.222999999998"/>
    <n v="2510.4299999999998"/>
    <s v="BCT"/>
    <x v="1"/>
  </r>
  <r>
    <s v="050053"/>
    <n v="0"/>
    <d v="2024-06-28T00:00:00"/>
    <n v="0"/>
    <s v="Blow,Tasha"/>
    <s v="P"/>
    <s v="BOR85000"/>
    <s v="7917S2"/>
    <x v="0"/>
    <s v="Financial Aid Staff"/>
    <s v="A"/>
    <s v="22"/>
    <x v="30"/>
    <n v="1"/>
    <n v="76650.740999999995"/>
    <n v="2936.81"/>
    <s v="BCT"/>
    <x v="2"/>
  </r>
  <r>
    <s v="103372"/>
    <n v="0"/>
    <d v="2024-06-28T00:00:00"/>
    <n v="0"/>
    <s v="Dzierlatka,Amanda K."/>
    <s v="P"/>
    <s v="BOR85000"/>
    <s v="7917S2"/>
    <x v="0"/>
    <s v="Financial Aid Staff"/>
    <s v="A"/>
    <s v="22"/>
    <x v="30"/>
    <n v="1"/>
    <n v="63710.883000000002"/>
    <n v="2441.0300000000002"/>
    <s v="BCT"/>
    <x v="2"/>
  </r>
  <r>
    <s v="649458"/>
    <n v="0"/>
    <d v="2024-06-28T00:00:00"/>
    <n v="0"/>
    <s v="Knight,Renee"/>
    <s v="P"/>
    <s v="BOR85000"/>
    <s v="7917S2"/>
    <x v="0"/>
    <s v="Accounts Payable Staff"/>
    <s v="A"/>
    <s v="22"/>
    <x v="37"/>
    <n v="1"/>
    <n v="89438.957999999999"/>
    <n v="3426.78"/>
    <s v="BCT"/>
    <x v="2"/>
  </r>
  <r>
    <s v="571258"/>
    <n v="0"/>
    <d v="2024-06-28T00:00:00"/>
    <n v="0"/>
    <s v="Lyle,Jasmine"/>
    <s v="P"/>
    <s v="BOR85000"/>
    <s v="7917S2"/>
    <x v="0"/>
    <s v="Financial Aid Staff"/>
    <s v="A"/>
    <s v="22"/>
    <x v="30"/>
    <n v="1"/>
    <n v="76441.941000000006"/>
    <n v="2928.81"/>
    <s v="BCT"/>
    <x v="2"/>
  </r>
  <r>
    <s v="564833"/>
    <n v="2"/>
    <d v="2024-07-01T00:00:00"/>
    <n v="0"/>
    <s v="West-Webster,Christina"/>
    <s v="P"/>
    <s v="BOR85000"/>
    <s v="7917S2"/>
    <x v="0"/>
    <s v="Graduate Office"/>
    <s v="A"/>
    <s v="22"/>
    <x v="38"/>
    <n v="1"/>
    <n v="85177.872000000003"/>
    <n v="3263.52"/>
    <s v="BCT"/>
    <x v="2"/>
  </r>
  <r>
    <s v="439056"/>
    <n v="1"/>
    <d v="2024-07-12T00:00:00"/>
    <n v="0"/>
    <s v="Mariasi,Ryan Donald"/>
    <s v="P"/>
    <s v="BOR85500"/>
    <s v="7917S2"/>
    <x v="0"/>
    <s v="Help Desk"/>
    <s v="A"/>
    <s v="22"/>
    <x v="39"/>
    <n v="1"/>
    <n v="57552.065999999999"/>
    <n v="2205.06"/>
    <s v="BCT"/>
    <x v="1"/>
  </r>
  <r>
    <s v="461289"/>
    <n v="0"/>
    <d v="2024-07-29T00:00:00"/>
    <n v="0"/>
    <s v="Rankowitz,Ethan S"/>
    <s v="P"/>
    <s v="BOR85500"/>
    <s v="7917S1"/>
    <x v="0"/>
    <s v="High Rise"/>
    <s v="A"/>
    <s v="22"/>
    <x v="40"/>
    <n v="1"/>
    <n v="47000.097000000002"/>
    <n v="1800.77"/>
    <s v="BCT"/>
    <x v="1"/>
  </r>
  <r>
    <s v="196144"/>
    <n v="0"/>
    <d v="2024-06-28T00:00:00"/>
    <n v="0"/>
    <s v="Martins,Brandon G"/>
    <s v="P"/>
    <s v="BOR85500"/>
    <s v="7917S2"/>
    <x v="0"/>
    <s v="Admissions"/>
    <s v="A"/>
    <s v="22"/>
    <x v="41"/>
    <n v="1"/>
    <n v="60088.203000000001"/>
    <n v="2302.23"/>
    <s v="BCT"/>
    <x v="1"/>
  </r>
  <r>
    <s v="198526"/>
    <n v="1"/>
    <d v="2024-06-28T00:00:00"/>
    <n v="0"/>
    <s v="Purdie,Keith J."/>
    <s v="P"/>
    <s v="BOR84500"/>
    <s v="7917S2"/>
    <x v="0"/>
    <s v="Info. Tech. &amp; Innovation (Mid)"/>
    <s v="A"/>
    <s v="22"/>
    <x v="42"/>
    <n v="1"/>
    <n v="57552.065999999999"/>
    <n v="2205.06"/>
    <s v="BCT"/>
    <x v="3"/>
  </r>
  <r>
    <s v="518969"/>
    <n v="0"/>
    <d v="2024-06-28T00:00:00"/>
    <n v="0"/>
    <s v="Christie,Lauren Elise"/>
    <s v="P"/>
    <s v="BOR85500"/>
    <s v="7917S2"/>
    <x v="0"/>
    <s v="Admissions"/>
    <s v="A"/>
    <s v="22"/>
    <x v="41"/>
    <n v="1"/>
    <n v="57553.11"/>
    <n v="2205.1"/>
    <s v="BCT"/>
    <x v="1"/>
  </r>
  <r>
    <s v="488431"/>
    <n v="0"/>
    <d v="2024-06-28T00:00:00"/>
    <n v="0"/>
    <s v="Mitchell,Alexandra Rose"/>
    <s v="P"/>
    <s v="BOR85500"/>
    <s v="7917S2"/>
    <x v="0"/>
    <s v="Admissions"/>
    <s v="A"/>
    <s v="22"/>
    <x v="41"/>
    <n v="1"/>
    <n v="57553.11"/>
    <n v="2205.1"/>
    <s v="BCT"/>
    <x v="1"/>
  </r>
  <r>
    <s v="616384"/>
    <n v="0"/>
    <d v="2024-08-23T00:00:00"/>
    <n v="0"/>
    <s v="Giansiracusa,Tia"/>
    <s v="P"/>
    <s v="BOR84000"/>
    <s v="7917S2"/>
    <x v="0"/>
    <s v="Institutional Advancement"/>
    <s v="A"/>
    <s v="22"/>
    <x v="0"/>
    <n v="1"/>
    <n v="62066.061000000002"/>
    <n v="2378.0100000000002"/>
    <s v="BCT"/>
    <x v="0"/>
  </r>
  <r>
    <s v="579662"/>
    <n v="0"/>
    <d v="2024-06-28T00:00:00"/>
    <n v="0"/>
    <s v="Lovelace,Stacy Kayla"/>
    <s v="P"/>
    <s v="BOR85500"/>
    <s v="7917S2"/>
    <x v="0"/>
    <s v="Admissions"/>
    <s v="A"/>
    <s v="22"/>
    <x v="41"/>
    <n v="1"/>
    <n v="57553.11"/>
    <n v="2205.1"/>
    <s v="BCT"/>
    <x v="1"/>
  </r>
  <r>
    <s v="182062"/>
    <n v="0"/>
    <d v="2024-06-28T00:00:00"/>
    <n v="0"/>
    <s v="Sarran,Vijay"/>
    <s v="P"/>
    <s v="BOR84000"/>
    <s v="7917S2"/>
    <x v="0"/>
    <s v="Institutional Rsrch &amp; Assessme"/>
    <s v="A"/>
    <s v="22"/>
    <x v="0"/>
    <n v="1"/>
    <n v="57552.065999999999"/>
    <n v="2205.06"/>
    <s v="BCT"/>
    <x v="0"/>
  </r>
  <r>
    <s v="181036"/>
    <n v="1"/>
    <d v="2024-06-28T00:00:00"/>
    <n v="0"/>
    <s v="MacDonald,Charlotte Elizabeth"/>
    <s v="P"/>
    <s v="BOR85500"/>
    <s v="7918S2"/>
    <x v="1"/>
    <s v="Admissions"/>
    <s v="A"/>
    <s v="22"/>
    <x v="43"/>
    <n v="1"/>
    <n v="70348.112999999998"/>
    <n v="2695.33"/>
    <s v="BCT"/>
    <x v="1"/>
  </r>
  <r>
    <s v="475030"/>
    <n v="0"/>
    <d v="2024-06-28T00:00:00"/>
    <n v="0"/>
    <s v="Pinott,Sadayah M"/>
    <s v="P"/>
    <s v="BOR85500"/>
    <s v="7917S2"/>
    <x v="0"/>
    <s v="Admissions"/>
    <s v="A"/>
    <s v="22"/>
    <x v="41"/>
    <n v="1"/>
    <n v="57553.11"/>
    <n v="2205.1"/>
    <s v="BCT"/>
    <x v="1"/>
  </r>
  <r>
    <s v="092188"/>
    <n v="0"/>
    <d v="2024-06-28T00:00:00"/>
    <n v="0"/>
    <s v="Morgillo,Julia J"/>
    <s v="P"/>
    <s v="BOR84500"/>
    <s v="7917S2"/>
    <x v="0"/>
    <s v="Admissions"/>
    <s v="A"/>
    <s v="22"/>
    <x v="44"/>
    <n v="1"/>
    <n v="72408.186000000002"/>
    <n v="2774.26"/>
    <s v="BCT"/>
    <x v="3"/>
  </r>
  <r>
    <s v="042872"/>
    <n v="0"/>
    <d v="2024-06-28T00:00:00"/>
    <n v="0"/>
    <s v="Trimpert,Albert J."/>
    <s v="P"/>
    <s v="BOR84500"/>
    <s v="7917S2"/>
    <x v="0"/>
    <s v="Intercollegiate Athletics"/>
    <s v="A"/>
    <s v="22"/>
    <x v="45"/>
    <n v="1"/>
    <n v="91989.45"/>
    <n v="3524.5"/>
    <s v="BCT"/>
    <x v="3"/>
  </r>
  <r>
    <s v="090837"/>
    <n v="3"/>
    <d v="2024-09-30T00:00:00"/>
    <n v="0"/>
    <s v="Fraser,Michael P."/>
    <s v="P"/>
    <s v="BOR84500"/>
    <s v="7917S2"/>
    <x v="0"/>
    <s v="Admissions"/>
    <s v="A"/>
    <s v="22"/>
    <x v="44"/>
    <n v="1"/>
    <n v="72079.065000000002"/>
    <n v="2761.65"/>
    <s v="BCT"/>
    <x v="3"/>
  </r>
  <r>
    <s v="122197"/>
    <n v="0"/>
    <d v="2024-06-28T00:00:00"/>
    <n v="0"/>
    <s v="Krzanowski,Annmarie S."/>
    <s v="P"/>
    <s v="BOR84500"/>
    <s v="7918S2"/>
    <x v="1"/>
    <s v="Admissions"/>
    <s v="A"/>
    <s v="22"/>
    <x v="46"/>
    <n v="1"/>
    <n v="69669.513000000006"/>
    <n v="2669.33"/>
    <s v="BCT"/>
    <x v="3"/>
  </r>
  <r>
    <s v="537916"/>
    <n v="1"/>
    <d v="2024-08-13T00:00:00"/>
    <n v="0"/>
    <s v="Lanehart,Adam R"/>
    <s v="P"/>
    <s v="BOR84500"/>
    <s v="7917S2"/>
    <x v="0"/>
    <s v="Intercollegiate Athletics"/>
    <s v="A"/>
    <s v="22"/>
    <x v="47"/>
    <n v="1"/>
    <n v="67000.005000000005"/>
    <n v="2567.0500000000002"/>
    <s v="BCT"/>
    <x v="3"/>
  </r>
  <r>
    <s v="415672"/>
    <n v="0"/>
    <d v="2024-06-28T00:00:00"/>
    <n v="1"/>
    <s v="Rodriguez,Alexa"/>
    <s v="P"/>
    <s v="BOR84500"/>
    <s v="7917S2"/>
    <x v="0"/>
    <s v="Admissions"/>
    <s v="A"/>
    <s v="22"/>
    <x v="44"/>
    <n v="1"/>
    <n v="59999.985000000001"/>
    <n v="2298.85"/>
    <s v="BCT"/>
    <x v="3"/>
  </r>
  <r>
    <s v="078514"/>
    <n v="0"/>
    <d v="2024-09-06T00:00:00"/>
    <n v="0"/>
    <s v="Gramesty,Jena C."/>
    <s v="P"/>
    <s v="BOR84500"/>
    <s v="7918S2"/>
    <x v="1"/>
    <s v="Admissions"/>
    <s v="A"/>
    <s v="22"/>
    <x v="48"/>
    <n v="1"/>
    <n v="79999.892999999996"/>
    <n v="3065.13"/>
    <s v="BCT"/>
    <x v="3"/>
  </r>
  <r>
    <s v="064020"/>
    <n v="0"/>
    <d v="2024-06-28T00:00:00"/>
    <n v="0"/>
    <s v="Crowley,Karen A."/>
    <s v="P"/>
    <s v="BOR85500"/>
    <s v="7917S2"/>
    <x v="0"/>
    <s v="Internship &amp; Career Develop"/>
    <s v="A"/>
    <s v="22"/>
    <x v="49"/>
    <n v="1"/>
    <n v="60610.203000000001"/>
    <n v="2322.23"/>
    <s v="BCT"/>
    <x v="1"/>
  </r>
  <r>
    <s v="556707"/>
    <n v="0"/>
    <d v="2024-06-28T00:00:00"/>
    <n v="0"/>
    <s v="Naro,Rana Naimat Khan"/>
    <s v="P"/>
    <s v="BOR84000"/>
    <s v="7917S2"/>
    <x v="0"/>
    <s v="IT Technical Services"/>
    <s v="A"/>
    <s v="22"/>
    <x v="0"/>
    <n v="1"/>
    <n v="58520.375999999997"/>
    <n v="2242.16"/>
    <s v="BCT"/>
    <x v="0"/>
  </r>
  <r>
    <s v="623751"/>
    <n v="0"/>
    <d v="2024-10-07T00:00:00"/>
    <n v="0"/>
    <s v="Machado-Jacques,Xenia"/>
    <s v="P"/>
    <s v="BOR85000"/>
    <s v="7918S2"/>
    <x v="1"/>
    <s v="Admissions Staff"/>
    <s v="A"/>
    <s v="22"/>
    <x v="50"/>
    <n v="1"/>
    <n v="79000.001999999993"/>
    <n v="3026.82"/>
    <s v="BCT"/>
    <x v="2"/>
  </r>
  <r>
    <s v="199452"/>
    <n v="0"/>
    <d v="2024-06-28T00:00:00"/>
    <n v="0"/>
    <s v="Levitz,Robin"/>
    <s v="P"/>
    <s v="BOR84000"/>
    <s v="7917S2"/>
    <x v="0"/>
    <s v="IT User Support Services"/>
    <s v="A"/>
    <s v="22"/>
    <x v="51"/>
    <n v="1"/>
    <n v="72970.641000000003"/>
    <n v="2795.81"/>
    <s v="BCT"/>
    <x v="0"/>
  </r>
  <r>
    <s v="583489"/>
    <n v="0"/>
    <d v="2024-06-28T00:00:00"/>
    <n v="0"/>
    <s v="Ouellette,Scott J."/>
    <s v="P"/>
    <s v="BOR85000"/>
    <s v="7918S2"/>
    <x v="1"/>
    <s v="Admissions Staff II"/>
    <s v="A"/>
    <s v="22"/>
    <x v="4"/>
    <n v="1"/>
    <n v="101914.497"/>
    <n v="3904.77"/>
    <s v="BCT"/>
    <x v="2"/>
  </r>
  <r>
    <s v="027035"/>
    <n v="0"/>
    <d v="2024-06-28T00:00:00"/>
    <n v="0"/>
    <s v="Belcher,Timothy"/>
    <s v="P"/>
    <s v="BOR85000"/>
    <s v="7918S2"/>
    <x v="1"/>
    <s v="Admissions Staff II"/>
    <s v="A"/>
    <s v="22"/>
    <x v="52"/>
    <n v="1"/>
    <n v="98018.55"/>
    <n v="3755.5"/>
    <s v="BCT"/>
    <x v="2"/>
  </r>
  <r>
    <s v="039070"/>
    <n v="2"/>
    <d v="2024-07-26T00:00:00"/>
    <n v="0"/>
    <s v="Dancy,Christina D."/>
    <s v="P"/>
    <s v="BOR85500"/>
    <s v="7917S1"/>
    <x v="0"/>
    <s v="Laurel Hall"/>
    <s v="A"/>
    <s v="22"/>
    <x v="40"/>
    <n v="1"/>
    <n v="48418.11"/>
    <n v="1855.1"/>
    <s v="BCT"/>
    <x v="1"/>
  </r>
  <r>
    <s v="579049"/>
    <n v="0"/>
    <d v="2024-07-29T00:00:00"/>
    <n v="0"/>
    <s v="Oates,Jalah Chelell"/>
    <s v="P"/>
    <s v="BOR85500"/>
    <s v="7917S1"/>
    <x v="0"/>
    <s v="Low Rise"/>
    <s v="A"/>
    <s v="22"/>
    <x v="40"/>
    <n v="1"/>
    <n v="47000.097000000002"/>
    <n v="1800.77"/>
    <s v="BCT"/>
    <x v="1"/>
  </r>
  <r>
    <s v="613487"/>
    <n v="0"/>
    <d v="2024-08-05T00:00:00"/>
    <n v="0"/>
    <s v="Atkinson,Johnathan Daniel"/>
    <s v="P"/>
    <s v="BOR85500"/>
    <s v="7917S1"/>
    <x v="0"/>
    <s v="Mead Hall"/>
    <s v="A"/>
    <s v="22"/>
    <x v="40"/>
    <n v="1"/>
    <n v="53999.856"/>
    <n v="2068.96"/>
    <s v="BCT"/>
    <x v="1"/>
  </r>
  <r>
    <s v="972339"/>
    <n v="0"/>
    <d v="2024-06-28T00:00:00"/>
    <n v="0"/>
    <s v="Jost,Robert F."/>
    <s v="P"/>
    <s v="BOR84000"/>
    <s v="7918S2"/>
    <x v="1"/>
    <s v="Alumni &amp; Development"/>
    <s v="A"/>
    <s v="22"/>
    <x v="53"/>
    <n v="1"/>
    <n v="69669.251999999993"/>
    <n v="2669.32"/>
    <s v="BCT"/>
    <x v="0"/>
  </r>
  <r>
    <s v="437640"/>
    <n v="0"/>
    <d v="2024-06-28T00:00:00"/>
    <n v="0"/>
    <s v="Kellermann,Emma Rose"/>
    <s v="P"/>
    <s v="BOR85500"/>
    <s v="7917S2"/>
    <x v="0"/>
    <s v="Media Services"/>
    <s v="A"/>
    <s v="22"/>
    <x v="54"/>
    <n v="1"/>
    <n v="57553.11"/>
    <n v="2205.1"/>
    <s v="BCT"/>
    <x v="1"/>
  </r>
  <r>
    <s v="565741"/>
    <n v="0"/>
    <d v="2024-06-28T00:00:00"/>
    <n v="0"/>
    <s v="Prado,Meliana Janette Kehauani"/>
    <s v="P"/>
    <s v="BOR84000"/>
    <s v="7917S2"/>
    <x v="0"/>
    <s v="New Student Programs"/>
    <s v="A"/>
    <s v="22"/>
    <x v="0"/>
    <n v="1"/>
    <n v="60610.464"/>
    <n v="2322.2399999999998"/>
    <s v="BCT"/>
    <x v="0"/>
  </r>
  <r>
    <s v="488405"/>
    <n v="0"/>
    <d v="2024-07-29T00:00:00"/>
    <n v="0"/>
    <s v="Acosta,Athenea"/>
    <s v="P"/>
    <s v="BOR85500"/>
    <s v="7917S1"/>
    <x v="0"/>
    <s v="Nutmeg Hall"/>
    <s v="A"/>
    <s v="22"/>
    <x v="40"/>
    <n v="1"/>
    <n v="47000.097000000002"/>
    <n v="1800.77"/>
    <s v="BCT"/>
    <x v="1"/>
  </r>
  <r>
    <s v="185553"/>
    <n v="0"/>
    <d v="2024-07-26T00:00:00"/>
    <n v="0"/>
    <s v="Torres,Luis E."/>
    <s v="P"/>
    <s v="BOR85500"/>
    <s v="7917S1"/>
    <x v="0"/>
    <s v="Occum Hall"/>
    <s v="A"/>
    <s v="22"/>
    <x v="40"/>
    <n v="1"/>
    <n v="48324.15"/>
    <n v="1851.5"/>
    <s v="BCT"/>
    <x v="1"/>
  </r>
  <r>
    <s v="481394"/>
    <n v="2"/>
    <d v="2024-07-12T00:00:00"/>
    <n v="1"/>
    <s v="Soni,Krishna K"/>
    <s v="P"/>
    <s v="BOR85000"/>
    <s v="7916S2"/>
    <x v="2"/>
    <s v="Assessment &amp; Planning"/>
    <s v="A"/>
    <s v="22"/>
    <x v="55"/>
    <n v="1"/>
    <n v="49500.216"/>
    <n v="1896.56"/>
    <s v="BCT"/>
    <x v="2"/>
  </r>
  <r>
    <s v="620489"/>
    <n v="0"/>
    <d v="2024-09-16T00:00:00"/>
    <n v="0"/>
    <s v="Schuman,Mark C."/>
    <s v="P"/>
    <s v="BOR84500"/>
    <s v="7917S2"/>
    <x v="0"/>
    <s v="Police"/>
    <s v="A"/>
    <s v="22"/>
    <x v="56"/>
    <n v="1"/>
    <n v="71200.017000000007"/>
    <n v="2727.97"/>
    <s v="BCT"/>
    <x v="3"/>
  </r>
  <r>
    <s v="490288"/>
    <n v="0"/>
    <d v="2024-08-23T00:00:00"/>
    <n v="0"/>
    <s v="Nascimento,Stephanie"/>
    <s v="P"/>
    <s v="BOR84500"/>
    <s v="7917S2"/>
    <x v="0"/>
    <s v="Pre-Collegiate &amp; Access Srvs"/>
    <s v="A"/>
    <s v="22"/>
    <x v="57"/>
    <n v="1"/>
    <n v="57552.065999999999"/>
    <n v="2205.06"/>
    <s v="BCT"/>
    <x v="3"/>
  </r>
  <r>
    <s v="102925"/>
    <n v="1"/>
    <d v="2024-06-28T00:00:00"/>
    <n v="1"/>
    <s v="Zoccarato,Yara Cristina"/>
    <s v="P"/>
    <s v="BOR84500"/>
    <s v="7917S2"/>
    <x v="0"/>
    <s v="Pre-Collegiate &amp; Access Srvs"/>
    <s v="A"/>
    <s v="22"/>
    <x v="57"/>
    <n v="1"/>
    <n v="57552.065999999999"/>
    <n v="2205.06"/>
    <s v="BCT"/>
    <x v="3"/>
  </r>
  <r>
    <s v="635810"/>
    <n v="0"/>
    <d v="2024-06-28T00:00:00"/>
    <n v="0"/>
    <s v="Cornacchia,Carmen Rosita"/>
    <s v="P"/>
    <s v="BOR84500"/>
    <s v="7917S2"/>
    <x v="0"/>
    <s v="Pre-Collegiate &amp; Access Srvs"/>
    <s v="A"/>
    <s v="22"/>
    <x v="58"/>
    <n v="1"/>
    <n v="62094.249000000003"/>
    <n v="2379.09"/>
    <s v="BCT"/>
    <x v="3"/>
  </r>
  <r>
    <s v="445318"/>
    <n v="0"/>
    <d v="2024-06-28T00:00:00"/>
    <n v="0"/>
    <s v="Edwards,Jason W"/>
    <s v="P"/>
    <s v="BOR85000"/>
    <s v="7917S2"/>
    <x v="0"/>
    <s v="Public Affairs Office"/>
    <s v="A"/>
    <s v="22"/>
    <x v="59"/>
    <n v="1"/>
    <n v="57552.588000000003"/>
    <n v="2205.08"/>
    <s v="BCT"/>
    <x v="2"/>
  </r>
  <r>
    <s v="574543"/>
    <n v="0"/>
    <d v="2024-06-28T00:00:00"/>
    <n v="0"/>
    <s v="St. John IV,Harry M"/>
    <s v="P"/>
    <s v="BOR84000"/>
    <s v="7916S2"/>
    <x v="2"/>
    <s v="Assoc VP for Academic Affairs"/>
    <s v="A"/>
    <s v="22"/>
    <x v="7"/>
    <n v="1"/>
    <n v="45436.184999999998"/>
    <n v="1740.85"/>
    <s v="BCT"/>
    <x v="0"/>
  </r>
  <r>
    <s v="553128"/>
    <n v="0"/>
    <d v="2024-06-28T00:00:00"/>
    <n v="0"/>
    <s v="Laude,Julie A."/>
    <s v="P"/>
    <s v="BOR84000"/>
    <s v="7917S2"/>
    <x v="0"/>
    <s v="Purchasing"/>
    <s v="A"/>
    <s v="22"/>
    <x v="60"/>
    <n v="1"/>
    <n v="65588.778000000006"/>
    <n v="2512.98"/>
    <s v="BCT"/>
    <x v="0"/>
  </r>
  <r>
    <s v="185376"/>
    <n v="1"/>
    <d v="2024-06-28T00:00:00"/>
    <n v="0"/>
    <s v="Sambat,Robert F."/>
    <s v="P"/>
    <s v="BOR85000"/>
    <s v="7917S2"/>
    <x v="0"/>
    <s v="School of Nursing"/>
    <s v="A"/>
    <s v="22"/>
    <x v="61"/>
    <n v="1"/>
    <n v="78310.962"/>
    <n v="3000.42"/>
    <s v="BCT"/>
    <x v="2"/>
  </r>
  <r>
    <s v="578383"/>
    <n v="0"/>
    <d v="2024-09-06T00:00:00"/>
    <n v="0"/>
    <s v="Lowe,Ashley"/>
    <s v="P"/>
    <s v="BOR85000"/>
    <s v="7917S2"/>
    <x v="0"/>
    <s v="Social Work"/>
    <s v="A"/>
    <s v="22"/>
    <x v="62"/>
    <n v="1"/>
    <n v="78000.111000000004"/>
    <n v="2988.51"/>
    <s v="BCT"/>
    <x v="2"/>
  </r>
  <r>
    <s v="053943"/>
    <n v="2"/>
    <d v="2024-06-28T00:00:00"/>
    <n v="1"/>
    <s v="Fournier,John Stephen"/>
    <s v="P"/>
    <s v="BOR85500"/>
    <s v="7917S2"/>
    <x v="0"/>
    <s v="Sociology/Anthro/Social Work"/>
    <s v="A"/>
    <s v="22"/>
    <x v="63"/>
    <n v="1"/>
    <n v="72106.209000000003"/>
    <n v="2762.69"/>
    <s v="BCT"/>
    <x v="1"/>
  </r>
  <r>
    <s v="615731"/>
    <n v="0"/>
    <d v="2024-08-09T00:00:00"/>
    <n v="0"/>
    <s v="Fournier,Ashley O."/>
    <s v="P"/>
    <s v="BOR84000"/>
    <s v="7917S2"/>
    <x v="0"/>
    <s v="Special Educ &amp; Interventions"/>
    <s v="A"/>
    <s v="22"/>
    <x v="0"/>
    <n v="1"/>
    <n v="57552.065999999999"/>
    <n v="2205.06"/>
    <s v="BCT"/>
    <x v="0"/>
  </r>
  <r>
    <s v="143452"/>
    <n v="0"/>
    <d v="2024-06-28T00:00:00"/>
    <n v="0"/>
    <s v="Khalid,Huma J."/>
    <s v="P"/>
    <s v="BOR85000"/>
    <s v="7917S2"/>
    <x v="0"/>
    <s v="Sponsored Pgms &amp; Research Supp"/>
    <s v="A"/>
    <s v="22"/>
    <x v="64"/>
    <n v="1"/>
    <n v="66613.725000000006"/>
    <n v="2552.25"/>
    <s v="BCT"/>
    <x v="2"/>
  </r>
  <r>
    <s v="168661"/>
    <n v="0"/>
    <d v="2024-10-04T00:00:00"/>
    <n v="0"/>
    <s v="Orozco,Victoria E."/>
    <s v="P"/>
    <s v="BOR85000"/>
    <s v="7917S2"/>
    <x v="0"/>
    <s v="Student Accounts-Collections"/>
    <s v="A"/>
    <s v="22"/>
    <x v="65"/>
    <n v="1"/>
    <n v="59552.37"/>
    <n v="2281.6999999999998"/>
    <s v="BCT"/>
    <x v="2"/>
  </r>
  <r>
    <s v="352581"/>
    <n v="0"/>
    <d v="2024-06-28T00:00:00"/>
    <n v="0"/>
    <s v="Davis,Lucinda"/>
    <s v="P"/>
    <s v="BOR85500"/>
    <s v="7917S2"/>
    <x v="0"/>
    <s v="Student Affairs"/>
    <s v="A"/>
    <s v="22"/>
    <x v="25"/>
    <n v="1"/>
    <n v="57553.11"/>
    <n v="2205.1"/>
    <s v="BCT"/>
    <x v="1"/>
  </r>
  <r>
    <s v="473969"/>
    <n v="0"/>
    <d v="2024-06-28T00:00:00"/>
    <n v="0"/>
    <s v="Jalaludin,Nesha"/>
    <s v="P"/>
    <s v="BOR84000"/>
    <s v="7917S2"/>
    <x v="0"/>
    <s v="Student Center"/>
    <s v="A"/>
    <s v="22"/>
    <x v="0"/>
    <n v="1"/>
    <n v="57552.065999999999"/>
    <n v="2205.06"/>
    <s v="BCT"/>
    <x v="0"/>
  </r>
  <r>
    <s v="612830"/>
    <n v="1"/>
    <d v="2024-06-28T00:00:00"/>
    <n v="0"/>
    <s v="Paley, Samuel G"/>
    <s v="P"/>
    <s v="BOR84000"/>
    <s v="7917S2"/>
    <x v="0"/>
    <s v="Student Center"/>
    <s v="A"/>
    <s v="22"/>
    <x v="0"/>
    <n v="1"/>
    <n v="57552.065999999999"/>
    <n v="2205.06"/>
    <s v="BCT"/>
    <x v="0"/>
  </r>
  <r>
    <s v="031101"/>
    <n v="1"/>
    <d v="2024-09-06T00:00:00"/>
    <n v="0"/>
    <s v="Mooney,Lucrezia"/>
    <s v="P"/>
    <s v="BOR85500"/>
    <s v="7917S2"/>
    <x v="0"/>
    <s v="Student Employment"/>
    <s v="A"/>
    <s v="22"/>
    <x v="66"/>
    <n v="1"/>
    <n v="59999.985000000001"/>
    <n v="2298.85"/>
    <s v="BCT"/>
    <x v="1"/>
  </r>
  <r>
    <s v="608693"/>
    <n v="0"/>
    <d v="2024-06-28T00:00:00"/>
    <n v="0"/>
    <s v="Preston,Marquitta"/>
    <s v="P"/>
    <s v="BOR85000"/>
    <s v="7917S2"/>
    <x v="0"/>
    <s v="Transfer Credit"/>
    <s v="A"/>
    <s v="22"/>
    <x v="67"/>
    <n v="1"/>
    <n v="57552.588000000003"/>
    <n v="2205.08"/>
    <s v="BCT"/>
    <x v="2"/>
  </r>
  <r>
    <s v="472580"/>
    <n v="0"/>
    <d v="2024-06-28T00:00:00"/>
    <n v="0"/>
    <s v="Paricharak,Rajashri S"/>
    <s v="P"/>
    <s v="BOR84000"/>
    <s v="7917S2"/>
    <x v="0"/>
    <s v="Travel"/>
    <s v="A"/>
    <s v="22"/>
    <x v="68"/>
    <n v="1"/>
    <n v="60061.580999999998"/>
    <n v="2301.21"/>
    <s v="BCT"/>
    <x v="0"/>
  </r>
  <r>
    <s v="612759"/>
    <n v="0"/>
    <d v="2024-10-19T00:00:00"/>
    <n v="1"/>
    <s v="Lopez,Melina"/>
    <s v="P"/>
    <s v="BOR84000"/>
    <s v="7917S2"/>
    <x v="0"/>
    <s v="Veterans' Affairs"/>
    <s v="P"/>
    <s v="22"/>
    <x v="69"/>
    <n v="1"/>
    <n v="81093.482999999993"/>
    <n v="3107.03"/>
    <s v="BCT"/>
    <x v="0"/>
  </r>
  <r>
    <s v="444958"/>
    <n v="0"/>
    <d v="2024-06-28T00:00:00"/>
    <n v="0"/>
    <s v="Lessor,Gary J."/>
    <s v="P"/>
    <s v="BOR84500"/>
    <s v="7917S2"/>
    <x v="0"/>
    <s v="Weather Center"/>
    <s v="A"/>
    <s v="22"/>
    <x v="70"/>
    <n v="1"/>
    <n v="88460.468999999997"/>
    <n v="3389.29"/>
    <s v="BCT"/>
    <x v="3"/>
  </r>
  <r>
    <s v="064145"/>
    <n v="0"/>
    <d v="2024-06-28T00:00:00"/>
    <n v="0"/>
    <s v="Sylvester,Cathy B."/>
    <s v="P"/>
    <s v="BOR84000"/>
    <s v="7918S2"/>
    <x v="1"/>
    <s v="Acad Ctr for Student Athletes"/>
    <s v="A"/>
    <s v="22"/>
    <x v="71"/>
    <n v="1"/>
    <n v="80846.054999999993"/>
    <n v="3097.55"/>
    <s v="BCT"/>
    <x v="0"/>
  </r>
  <r>
    <s v="075516"/>
    <n v="0"/>
    <d v="2024-06-28T00:00:00"/>
    <n v="0"/>
    <s v="Waring,Alicia J."/>
    <s v="P"/>
    <s v="BOR84000"/>
    <s v="7918S2"/>
    <x v="1"/>
    <s v="Acad Ctr for Student Athletes"/>
    <s v="A"/>
    <s v="22"/>
    <x v="71"/>
    <n v="1"/>
    <n v="72831.789000000004"/>
    <n v="2790.49"/>
    <s v="BCT"/>
    <x v="0"/>
  </r>
  <r>
    <s v="098176"/>
    <n v="0"/>
    <d v="2024-10-04T00:00:00"/>
    <n v="0"/>
    <s v="Marquez,Caroline Lee Nicholas"/>
    <s v="P"/>
    <s v="BOR84000"/>
    <s v="7918S2"/>
    <x v="1"/>
    <s v="Academic Affairs"/>
    <s v="A"/>
    <s v="22"/>
    <x v="72"/>
    <n v="1"/>
    <n v="88712.073000000004"/>
    <n v="3398.93"/>
    <s v="BCT"/>
    <x v="0"/>
  </r>
  <r>
    <s v="490563"/>
    <n v="0"/>
    <d v="2024-10-04T00:00:00"/>
    <n v="0"/>
    <s v="Veronneau,Lauren M"/>
    <s v="P"/>
    <s v="BOR84000"/>
    <s v="7918S2"/>
    <x v="1"/>
    <s v="Academic Affairs"/>
    <s v="A"/>
    <s v="22"/>
    <x v="72"/>
    <n v="1"/>
    <n v="78002.982000000004"/>
    <n v="2988.62"/>
    <s v="BCT"/>
    <x v="0"/>
  </r>
  <r>
    <s v="601592"/>
    <n v="0"/>
    <d v="2024-06-28T00:00:00"/>
    <n v="0"/>
    <s v="Hornung,Frederick E."/>
    <s v="P"/>
    <s v="BOR85500"/>
    <s v="7918S2"/>
    <x v="1"/>
    <s v="Academic Service Center"/>
    <s v="A"/>
    <s v="22"/>
    <x v="73"/>
    <n v="1"/>
    <n v="98283.203999999998"/>
    <n v="3765.64"/>
    <s v="BCT"/>
    <x v="1"/>
  </r>
  <r>
    <s v="466550"/>
    <n v="3"/>
    <d v="2024-10-04T00:00:00"/>
    <n v="0"/>
    <s v="Laflamme,Morgan Elizabeth"/>
    <s v="P"/>
    <s v="BOR85500"/>
    <s v="7918S2"/>
    <x v="1"/>
    <s v="Academic Service Center"/>
    <s v="A"/>
    <s v="22"/>
    <x v="74"/>
    <n v="1"/>
    <n v="71500.167000000001"/>
    <n v="2739.47"/>
    <s v="BCT"/>
    <x v="1"/>
  </r>
  <r>
    <s v="114117"/>
    <n v="0"/>
    <d v="2024-06-28T00:00:00"/>
    <n v="0"/>
    <s v="Houghton,Chelsea Jade Haddad"/>
    <s v="P"/>
    <s v="BOR85500"/>
    <s v="7918S2"/>
    <x v="1"/>
    <s v="Accounting Administrative"/>
    <s v="A"/>
    <s v="22"/>
    <x v="75"/>
    <n v="1"/>
    <n v="78376.212"/>
    <n v="3002.92"/>
    <s v="BCT"/>
    <x v="1"/>
  </r>
  <r>
    <s v="172148"/>
    <n v="1"/>
    <d v="2024-06-28T00:00:00"/>
    <n v="0"/>
    <s v="Cerino,Elisabeth N."/>
    <s v="P"/>
    <s v="BOR85000"/>
    <s v="7918S2"/>
    <x v="1"/>
    <s v="Admissions Staff II"/>
    <s v="A"/>
    <s v="22"/>
    <x v="74"/>
    <n v="1"/>
    <n v="78813.909"/>
    <n v="3019.69"/>
    <s v="BCT"/>
    <x v="2"/>
  </r>
  <r>
    <s v="138694"/>
    <n v="0"/>
    <d v="2024-06-28T00:00:00"/>
    <n v="0"/>
    <s v="Valentin,Katerina T."/>
    <s v="P"/>
    <s v="BOR84000"/>
    <s v="7918S2"/>
    <x v="1"/>
    <s v="Assoc VP for Academic Affairs"/>
    <s v="A"/>
    <s v="22"/>
    <x v="76"/>
    <n v="1"/>
    <n v="69669.251999999993"/>
    <n v="2669.32"/>
    <s v="BCT"/>
    <x v="0"/>
  </r>
  <r>
    <s v="475101"/>
    <n v="0"/>
    <d v="2024-06-28T00:00:00"/>
    <n v="0"/>
    <s v="Muniz III,Julio E."/>
    <s v="P"/>
    <s v="BOR84000"/>
    <s v="7918S2"/>
    <x v="1"/>
    <s v="Assoc VP for Academic Affairs"/>
    <s v="A"/>
    <s v="22"/>
    <x v="76"/>
    <n v="1"/>
    <n v="72970.641000000003"/>
    <n v="2795.81"/>
    <s v="BCT"/>
    <x v="0"/>
  </r>
  <r>
    <s v="220279"/>
    <n v="1"/>
    <d v="2024-06-28T00:00:00"/>
    <n v="0"/>
    <s v="Velasquez,Lisette"/>
    <s v="P"/>
    <s v="BOR84000"/>
    <s v="7918S2"/>
    <x v="1"/>
    <s v="Assoc VP for Academic Affairs"/>
    <s v="A"/>
    <s v="22"/>
    <x v="76"/>
    <n v="1"/>
    <n v="69669.251999999993"/>
    <n v="2669.32"/>
    <s v="BCT"/>
    <x v="0"/>
  </r>
  <r>
    <s v="137755"/>
    <n v="1"/>
    <d v="2024-06-28T00:00:00"/>
    <n v="0"/>
    <s v="Mara,Ashley V."/>
    <s v="P"/>
    <s v="BOR84000"/>
    <s v="7918S2"/>
    <x v="1"/>
    <s v="Athletics"/>
    <s v="A"/>
    <s v="22"/>
    <x v="77"/>
    <n v="1"/>
    <n v="69669.251999999993"/>
    <n v="2669.32"/>
    <s v="BCT"/>
    <x v="0"/>
  </r>
  <r>
    <s v="581439"/>
    <n v="0"/>
    <d v="2024-06-28T00:00:00"/>
    <n v="0"/>
    <s v="LaPenta,Mary P."/>
    <s v="P"/>
    <s v="BOR84000"/>
    <s v="7918S2"/>
    <x v="1"/>
    <s v="Athletics"/>
    <s v="A"/>
    <s v="22"/>
    <x v="78"/>
    <n v="1"/>
    <n v="91960.217999999993"/>
    <n v="3523.38"/>
    <s v="BCT"/>
    <x v="0"/>
  </r>
  <r>
    <s v="486023"/>
    <n v="0"/>
    <d v="2024-06-28T00:00:00"/>
    <n v="0"/>
    <s v="Smith,Scott"/>
    <s v="P"/>
    <s v="BOR85500"/>
    <s v="7918S2"/>
    <x v="1"/>
    <s v="Athletics"/>
    <s v="A"/>
    <s v="22"/>
    <x v="79"/>
    <n v="1"/>
    <n v="98487.044999999998"/>
    <n v="3773.45"/>
    <s v="BCT"/>
    <x v="1"/>
  </r>
  <r>
    <s v="087478"/>
    <n v="0"/>
    <d v="2024-06-28T00:00:00"/>
    <n v="0"/>
    <s v="Turiano,James B."/>
    <s v="P"/>
    <s v="BOR85000"/>
    <s v="7918S2"/>
    <x v="1"/>
    <s v="Athletics Admin. - Facilities"/>
    <s v="A"/>
    <s v="22"/>
    <x v="80"/>
    <n v="1"/>
    <n v="74328.884999999995"/>
    <n v="2847.85"/>
    <s v="BCT"/>
    <x v="2"/>
  </r>
  <r>
    <s v="162686"/>
    <n v="1"/>
    <d v="2024-08-26T00:00:00"/>
    <n v="0"/>
    <s v="Adams,Ayse A."/>
    <s v="P"/>
    <s v="BOR84000"/>
    <s v="7918S2"/>
    <x v="1"/>
    <s v="Biology"/>
    <s v="A"/>
    <s v="22"/>
    <x v="81"/>
    <n v="1"/>
    <n v="69669.251999999993"/>
    <n v="2669.32"/>
    <s v="BCT"/>
    <x v="0"/>
  </r>
  <r>
    <s v="176586"/>
    <n v="0"/>
    <d v="2024-06-28T00:00:00"/>
    <n v="0"/>
    <s v="Kaiser,Ronald C"/>
    <s v="P"/>
    <s v="BOR85500"/>
    <s v="7918S2"/>
    <x v="1"/>
    <s v="Biology"/>
    <s v="A"/>
    <s v="22"/>
    <x v="82"/>
    <n v="1"/>
    <n v="74894.994000000006"/>
    <n v="2869.54"/>
    <s v="BCT"/>
    <x v="1"/>
  </r>
  <r>
    <s v="326309"/>
    <n v="0"/>
    <d v="2024-06-28T00:00:00"/>
    <n v="0"/>
    <s v="Gray,Silas R."/>
    <s v="P"/>
    <s v="BOR85500"/>
    <s v="7918S2"/>
    <x v="1"/>
    <s v="Biology"/>
    <s v="A"/>
    <s v="22"/>
    <x v="83"/>
    <n v="1"/>
    <n v="92367.116999999998"/>
    <n v="3538.97"/>
    <s v="BCT"/>
    <x v="1"/>
  </r>
  <r>
    <s v="517168"/>
    <n v="0"/>
    <d v="2024-06-28T00:00:00"/>
    <n v="0"/>
    <s v="Contrata,Ann"/>
    <s v="P"/>
    <s v="BOR84000"/>
    <s v="7918S2"/>
    <x v="1"/>
    <s v="Budget"/>
    <s v="A"/>
    <s v="22"/>
    <x v="84"/>
    <n v="1"/>
    <n v="73843.164000000004"/>
    <n v="2829.24"/>
    <s v="BCT"/>
    <x v="0"/>
  </r>
  <r>
    <s v="451399"/>
    <n v="0"/>
    <d v="2024-06-28T00:00:00"/>
    <n v="0"/>
    <s v="Nowicki,Margaret M."/>
    <s v="P"/>
    <s v="BOR84000"/>
    <s v="7918S2"/>
    <x v="1"/>
    <s v="Budget"/>
    <s v="A"/>
    <s v="22"/>
    <x v="78"/>
    <n v="1"/>
    <n v="73949.913"/>
    <n v="2833.33"/>
    <s v="BCT"/>
    <x v="0"/>
  </r>
  <r>
    <s v="451407"/>
    <n v="0"/>
    <d v="2024-06-28T00:00:00"/>
    <n v="0"/>
    <s v="Perrotti,Kelly N."/>
    <s v="P"/>
    <s v="BOR84000"/>
    <s v="7918S2"/>
    <x v="1"/>
    <s v="Bursar"/>
    <s v="A"/>
    <s v="22"/>
    <x v="85"/>
    <n v="1"/>
    <n v="73950.956999999995"/>
    <n v="2833.37"/>
    <s v="BCT"/>
    <x v="0"/>
  </r>
  <r>
    <s v="630767"/>
    <n v="0"/>
    <d v="2024-10-18T00:00:00"/>
    <n v="0"/>
    <s v="Chandler,Victoria L."/>
    <s v="P"/>
    <s v="BOR84000"/>
    <s v="7918S2"/>
    <x v="1"/>
    <s v="Bursar"/>
    <s v="A"/>
    <s v="22"/>
    <x v="85"/>
    <n v="1"/>
    <n v="82531.331999999995"/>
    <n v="3162.12"/>
    <s v="BCT"/>
    <x v="0"/>
  </r>
  <r>
    <s v="156414"/>
    <n v="0"/>
    <d v="2024-06-28T00:00:00"/>
    <n v="0"/>
    <s v="Morrow,Kathleen B."/>
    <s v="P"/>
    <s v="BOR85500"/>
    <s v="7918S2"/>
    <x v="1"/>
    <s v="Bursar"/>
    <s v="A"/>
    <s v="22"/>
    <x v="85"/>
    <n v="1"/>
    <n v="69670.035000000003"/>
    <n v="2669.35"/>
    <s v="BCT"/>
    <x v="1"/>
  </r>
  <r>
    <s v="630982"/>
    <n v="0"/>
    <d v="2024-06-28T00:00:00"/>
    <n v="0"/>
    <s v="Benner,Jeffrey C."/>
    <s v="P"/>
    <s v="BOR84000"/>
    <s v="7918S2"/>
    <x v="1"/>
    <s v="Card Office"/>
    <s v="A"/>
    <s v="22"/>
    <x v="86"/>
    <n v="1"/>
    <n v="115044.102"/>
    <n v="4407.82"/>
    <s v="BCT"/>
    <x v="0"/>
  </r>
  <r>
    <s v="173035"/>
    <n v="0"/>
    <d v="2024-06-28T00:00:00"/>
    <n v="0"/>
    <s v="Rodriguez,Dexter D."/>
    <s v="P"/>
    <s v="BOR85000"/>
    <s v="7918S2"/>
    <x v="1"/>
    <s v="CASAS"/>
    <s v="A"/>
    <s v="22"/>
    <x v="87"/>
    <n v="1"/>
    <n v="89438.957999999999"/>
    <n v="3426.78"/>
    <s v="BCT"/>
    <x v="2"/>
  </r>
  <r>
    <s v="152548"/>
    <n v="1"/>
    <d v="2024-06-28T00:00:00"/>
    <n v="0"/>
    <s v="Marosz,Dragana"/>
    <s v="P"/>
    <s v="BOR84000"/>
    <s v="7918S2"/>
    <x v="1"/>
    <s v="Center for International Educ"/>
    <s v="A"/>
    <s v="22"/>
    <x v="88"/>
    <n v="1"/>
    <n v="73001.960999999996"/>
    <n v="2797.01"/>
    <s v="BCT"/>
    <x v="0"/>
  </r>
  <r>
    <s v="575451"/>
    <n v="0"/>
    <d v="2024-06-28T00:00:00"/>
    <n v="0"/>
    <s v="DiMauro,Nicole E."/>
    <s v="P"/>
    <s v="BOR84000"/>
    <s v="7918S2"/>
    <x v="1"/>
    <s v="Center for Teaching&amp;Innovation"/>
    <s v="A"/>
    <s v="22"/>
    <x v="89"/>
    <n v="1"/>
    <n v="79718.274000000005"/>
    <n v="3054.34"/>
    <s v="BCT"/>
    <x v="0"/>
  </r>
  <r>
    <s v="529417"/>
    <n v="1"/>
    <d v="2024-06-28T00:00:00"/>
    <n v="0"/>
    <s v="Bertenshaw,Stephanie"/>
    <s v="P"/>
    <s v="BOR84000"/>
    <s v="7918S2"/>
    <x v="1"/>
    <s v="Chemistry &amp; Biochemistry"/>
    <s v="A"/>
    <s v="22"/>
    <x v="81"/>
    <n v="1"/>
    <n v="81902.582999999999"/>
    <n v="3138.03"/>
    <s v="BCT"/>
    <x v="0"/>
  </r>
  <r>
    <s v="487335"/>
    <n v="0"/>
    <d v="2024-06-28T00:00:00"/>
    <n v="0"/>
    <s v="Rasimas,Kathryn Ellen"/>
    <s v="P"/>
    <s v="BOR85500"/>
    <s v="7918S2"/>
    <x v="1"/>
    <s v="CIT"/>
    <s v="A"/>
    <s v="22"/>
    <x v="90"/>
    <n v="1"/>
    <n v="69670.035000000003"/>
    <n v="2669.35"/>
    <s v="BCT"/>
    <x v="1"/>
  </r>
  <r>
    <s v="876273"/>
    <n v="0"/>
    <d v="2024-10-21T00:00:00"/>
    <n v="0"/>
    <s v="Davis,Rachael R."/>
    <s v="P"/>
    <s v="BOR84000"/>
    <s v="7918S2"/>
    <x v="1"/>
    <s v="CLASS Liberal Arts &amp;Social Sci"/>
    <s v="P"/>
    <s v="22"/>
    <x v="72"/>
    <n v="1"/>
    <n v="74805.210000000006"/>
    <n v="2866.1"/>
    <s v="BCT"/>
    <x v="0"/>
  </r>
  <r>
    <s v="592981"/>
    <n v="0"/>
    <d v="2024-06-28T00:00:00"/>
    <n v="0"/>
    <s v="Hassler,Kelly M."/>
    <s v="P"/>
    <s v="BOR85500"/>
    <s v="7918S2"/>
    <x v="1"/>
    <s v="Card Services"/>
    <s v="A"/>
    <s v="22"/>
    <x v="91"/>
    <n v="1"/>
    <n v="98904.123000000007"/>
    <n v="3789.43"/>
    <s v="BCT"/>
    <x v="1"/>
  </r>
  <r>
    <s v="035566"/>
    <n v="0"/>
    <d v="2024-10-04T00:00:00"/>
    <n v="0"/>
    <s v="Skinner,Leah"/>
    <s v="P"/>
    <s v="BOR84000"/>
    <s v="7918S2"/>
    <x v="1"/>
    <s v="CLASS Liberal Arts &amp;Social Sci"/>
    <s v="A"/>
    <s v="22"/>
    <x v="72"/>
    <n v="1"/>
    <n v="91174.085999999996"/>
    <n v="3493.26"/>
    <s v="BCT"/>
    <x v="0"/>
  </r>
  <r>
    <s v="866121"/>
    <n v="0"/>
    <d v="2024-10-04T00:00:00"/>
    <n v="0"/>
    <s v="Wright,Elizabeth C."/>
    <s v="P"/>
    <s v="BOR84000"/>
    <s v="7918S2"/>
    <x v="1"/>
    <s v="College Health &amp; Rehab Sci"/>
    <s v="A"/>
    <s v="22"/>
    <x v="72"/>
    <n v="1"/>
    <n v="94777.452000000005"/>
    <n v="3631.32"/>
    <s v="BCT"/>
    <x v="0"/>
  </r>
  <r>
    <s v="131350"/>
    <n v="0"/>
    <d v="2024-10-04T00:00:00"/>
    <n v="0"/>
    <s v="Ortiz,Glorivee"/>
    <s v="P"/>
    <s v="BOR84000"/>
    <s v="7918S2"/>
    <x v="1"/>
    <s v="College Health &amp; Rehab Sci"/>
    <s v="A"/>
    <s v="22"/>
    <x v="72"/>
    <n v="1"/>
    <n v="69669.251999999993"/>
    <n v="2669.32"/>
    <s v="BCT"/>
    <x v="0"/>
  </r>
  <r>
    <s v="928133"/>
    <n v="4"/>
    <d v="2024-06-28T00:00:00"/>
    <n v="0"/>
    <s v="Jimenez,Heather Rose"/>
    <s v="P"/>
    <s v="BOR85000"/>
    <s v="7918S1"/>
    <x v="1"/>
    <s v="College of Health &amp; Human Srvc"/>
    <s v="A"/>
    <s v="22"/>
    <x v="74"/>
    <n v="1"/>
    <n v="60058.970999999998"/>
    <n v="2301.11"/>
    <s v="BCT"/>
    <x v="2"/>
  </r>
  <r>
    <s v="923801"/>
    <n v="1"/>
    <d v="2024-06-28T00:00:00"/>
    <n v="0"/>
    <s v="Forsyth,Jason Andrew"/>
    <s v="P"/>
    <s v="BOR85000"/>
    <s v="7918S2"/>
    <x v="1"/>
    <s v="Communication"/>
    <s v="A"/>
    <s v="22"/>
    <x v="92"/>
    <n v="1"/>
    <n v="85833.504000000001"/>
    <n v="3288.64"/>
    <s v="BCT"/>
    <x v="2"/>
  </r>
  <r>
    <s v="152832"/>
    <n v="0"/>
    <d v="2024-06-28T00:00:00"/>
    <n v="0"/>
    <s v="Duff,Erin"/>
    <s v="P"/>
    <s v="BOR85000"/>
    <s v="7918S2"/>
    <x v="1"/>
    <s v="Counseling Services"/>
    <s v="A"/>
    <s v="22"/>
    <x v="93"/>
    <n v="1"/>
    <n v="76321.097999999998"/>
    <n v="2924.18"/>
    <s v="BCT"/>
    <x v="2"/>
  </r>
  <r>
    <s v="517399"/>
    <n v="0"/>
    <d v="2024-06-28T00:00:00"/>
    <n v="0"/>
    <s v="Chapman,Tammy R."/>
    <s v="P"/>
    <s v="BOR85000"/>
    <s v="7918S2"/>
    <x v="1"/>
    <s v="Dean,College of Hlth&amp;HumanSrvs"/>
    <s v="A"/>
    <s v="22"/>
    <x v="94"/>
    <n v="1"/>
    <n v="76441.941000000006"/>
    <n v="2928.81"/>
    <s v="BCT"/>
    <x v="2"/>
  </r>
  <r>
    <s v="044676"/>
    <n v="0"/>
    <d v="2024-10-18T00:00:00"/>
    <n v="0"/>
    <s v="Wilson,Valerie K."/>
    <s v="P"/>
    <s v="BOR84000"/>
    <s v="7918S2"/>
    <x v="1"/>
    <s v="Career Development"/>
    <s v="P"/>
    <s v="22"/>
    <x v="4"/>
    <n v="1"/>
    <n v="78080.237999999998"/>
    <n v="2991.58"/>
    <s v="BCT"/>
    <x v="0"/>
  </r>
  <r>
    <s v="967769"/>
    <n v="0"/>
    <d v="2024-06-28T00:00:00"/>
    <n v="0"/>
    <s v="Machokas Jr,Charles C."/>
    <s v="P"/>
    <s v="BOR84500"/>
    <s v="7918S2"/>
    <x v="1"/>
    <s v="Dean/Visual &amp; Performing Arts"/>
    <s v="A"/>
    <s v="22"/>
    <x v="95"/>
    <n v="1"/>
    <n v="83599.865999999995"/>
    <n v="3203.06"/>
    <s v="BCT"/>
    <x v="3"/>
  </r>
  <r>
    <s v="166010"/>
    <n v="1"/>
    <d v="2024-06-28T00:00:00"/>
    <n v="0"/>
    <s v="Gomez,Eric"/>
    <s v="P"/>
    <s v="BOR84500"/>
    <s v="7918S2"/>
    <x v="1"/>
    <s v="Dean/Visual &amp; Performing Arts"/>
    <s v="A"/>
    <s v="22"/>
    <x v="96"/>
    <n v="1"/>
    <n v="70454.078999999998"/>
    <n v="2699.39"/>
    <s v="BCT"/>
    <x v="3"/>
  </r>
  <r>
    <s v="438907"/>
    <n v="0"/>
    <d v="2024-06-28T00:00:00"/>
    <n v="0"/>
    <s v="Herne,Sujatha S."/>
    <s v="P"/>
    <s v="BOR85000"/>
    <s v="7918S2"/>
    <x v="1"/>
    <s v="Dpt of Marriage&amp;FamilyTherapy"/>
    <s v="A"/>
    <s v="22"/>
    <x v="97"/>
    <n v="1"/>
    <n v="77949.737999999998"/>
    <n v="2986.58"/>
    <s v="BCT"/>
    <x v="2"/>
  </r>
  <r>
    <s v="646661"/>
    <n v="0"/>
    <d v="2024-06-28T00:00:00"/>
    <n v="0"/>
    <s v="Kenefick,Robin Gurnon"/>
    <s v="P"/>
    <s v="BOR85000"/>
    <s v="7918S2"/>
    <x v="1"/>
    <s v="Duplicating"/>
    <s v="A"/>
    <s v="22"/>
    <x v="98"/>
    <n v="1"/>
    <n v="98953.452000000005"/>
    <n v="3791.32"/>
    <s v="BCT"/>
    <x v="2"/>
  </r>
  <r>
    <s v="630317"/>
    <n v="1"/>
    <d v="2024-06-28T00:00:00"/>
    <n v="0"/>
    <s v="Ivers,Carol B."/>
    <s v="P"/>
    <s v="BOR84000"/>
    <s v="7918S2"/>
    <x v="1"/>
    <s v="Earth and Space Sciences"/>
    <s v="A"/>
    <s v="22"/>
    <x v="99"/>
    <n v="1"/>
    <n v="70016.903999999995"/>
    <n v="2682.64"/>
    <s v="BCT"/>
    <x v="0"/>
  </r>
  <r>
    <s v="142544"/>
    <n v="0"/>
    <d v="2024-06-28T00:00:00"/>
    <n v="0"/>
    <s v="Haakonsen,Alexis S."/>
    <s v="P"/>
    <s v="BOR85000"/>
    <s v="7918S2"/>
    <x v="1"/>
    <s v="Enrollment Management Staff"/>
    <s v="A"/>
    <s v="22"/>
    <x v="100"/>
    <n v="1"/>
    <n v="98282.421000000002"/>
    <n v="3765.61"/>
    <s v="BCT"/>
    <x v="2"/>
  </r>
  <r>
    <s v="182050"/>
    <n v="0"/>
    <d v="2024-06-28T00:00:00"/>
    <n v="0"/>
    <s v="Mcfarlane,Tassio"/>
    <s v="P"/>
    <s v="BOR84000"/>
    <s v="7918S2"/>
    <x v="1"/>
    <s v="Environmental Health &amp; Safety"/>
    <s v="A"/>
    <s v="22"/>
    <x v="101"/>
    <n v="1"/>
    <n v="70537.599000000002"/>
    <n v="2702.59"/>
    <s v="BCT"/>
    <x v="0"/>
  </r>
  <r>
    <s v="419261"/>
    <n v="0"/>
    <d v="2024-06-28T00:00:00"/>
    <n v="0"/>
    <s v="Selby,Kelly M."/>
    <s v="P"/>
    <s v="BOR84000"/>
    <s v="7918S2"/>
    <x v="1"/>
    <s v="Environmental Health &amp; Safety"/>
    <s v="A"/>
    <s v="22"/>
    <x v="101"/>
    <n v="1"/>
    <n v="77514.39"/>
    <n v="2969.9"/>
    <s v="BCT"/>
    <x v="0"/>
  </r>
  <r>
    <s v="020140"/>
    <n v="0"/>
    <d v="2024-06-28T00:00:00"/>
    <n v="0"/>
    <s v="Silver,Cory L."/>
    <s v="P"/>
    <s v="BOR84500"/>
    <s v="7918S2"/>
    <x v="1"/>
    <s v="Event &amp; Conference Management"/>
    <s v="A"/>
    <s v="22"/>
    <x v="102"/>
    <n v="1"/>
    <n v="94374.99"/>
    <n v="3615.9"/>
    <s v="BCT"/>
    <x v="3"/>
  </r>
  <r>
    <s v="067524"/>
    <n v="1"/>
    <d v="2024-06-28T00:00:00"/>
    <n v="0"/>
    <s v="Porter,Edward M"/>
    <s v="P"/>
    <s v="BOR84000"/>
    <s v="7918S2"/>
    <x v="1"/>
    <s v="Facilities Management"/>
    <s v="A"/>
    <s v="22"/>
    <x v="103"/>
    <n v="1"/>
    <n v="69669.251999999993"/>
    <n v="2669.32"/>
    <s v="BCT"/>
    <x v="0"/>
  </r>
  <r>
    <s v="044516"/>
    <n v="0"/>
    <d v="2024-10-18T00:00:00"/>
    <n v="0"/>
    <s v="Holleran,Sheryl A."/>
    <s v="P"/>
    <s v="BOR84000"/>
    <s v="7918S2"/>
    <x v="1"/>
    <s v="Facilities Management"/>
    <s v="A"/>
    <s v="22"/>
    <x v="104"/>
    <n v="1"/>
    <n v="75487.202999999994"/>
    <n v="2892.23"/>
    <s v="BCT"/>
    <x v="0"/>
  </r>
  <r>
    <s v="488581"/>
    <n v="0"/>
    <d v="2024-06-28T00:00:00"/>
    <n v="0"/>
    <s v="Mengler,Carly"/>
    <s v="P"/>
    <s v="BOR84500"/>
    <s v="7918S2"/>
    <x v="1"/>
    <s v="Center for Student Involvement"/>
    <s v="A"/>
    <s v="22"/>
    <x v="105"/>
    <n v="1"/>
    <n v="69669.774000000005"/>
    <n v="2669.34"/>
    <s v="BCT"/>
    <x v="3"/>
  </r>
  <r>
    <s v="596005"/>
    <n v="0"/>
    <d v="2024-06-28T00:00:00"/>
    <n v="0"/>
    <s v="Dreher,Brian R."/>
    <s v="P"/>
    <s v="BOR84000"/>
    <s v="7918S2"/>
    <x v="1"/>
    <s v="Facilities Management"/>
    <s v="A"/>
    <s v="22"/>
    <x v="106"/>
    <n v="1"/>
    <n v="83600.388000000006"/>
    <n v="3203.08"/>
    <s v="BCT"/>
    <x v="0"/>
  </r>
  <r>
    <s v="445107"/>
    <n v="0"/>
    <d v="2024-06-28T00:00:00"/>
    <n v="0"/>
    <s v="Connell,Joseph M."/>
    <s v="P"/>
    <s v="BOR84000"/>
    <s v="7918S2"/>
    <x v="1"/>
    <s v="Facilities Management"/>
    <s v="A"/>
    <s v="22"/>
    <x v="107"/>
    <n v="1"/>
    <n v="110395.431"/>
    <n v="4229.71"/>
    <s v="BCT"/>
    <x v="0"/>
  </r>
  <r>
    <s v="112889"/>
    <n v="0"/>
    <d v="2024-06-28T00:00:00"/>
    <n v="0"/>
    <s v="Barton,Nicholas J."/>
    <s v="P"/>
    <s v="BOR84000"/>
    <s v="7918S2"/>
    <x v="1"/>
    <s v="Facilities Management"/>
    <s v="A"/>
    <s v="22"/>
    <x v="108"/>
    <n v="1"/>
    <n v="69669.251999999993"/>
    <n v="2669.32"/>
    <s v="BCT"/>
    <x v="0"/>
  </r>
  <r>
    <s v="012840"/>
    <n v="0"/>
    <d v="2024-06-28T00:00:00"/>
    <n v="0"/>
    <s v="Siedlarz,Lisa L."/>
    <s v="P"/>
    <s v="BOR85000"/>
    <s v="7918S2"/>
    <x v="1"/>
    <s v="Fin Aid System&amp;Compliance"/>
    <s v="A"/>
    <s v="22"/>
    <x v="109"/>
    <n v="1"/>
    <n v="107703.477"/>
    <n v="4126.57"/>
    <s v="BCT"/>
    <x v="2"/>
  </r>
  <r>
    <s v="495660"/>
    <n v="0"/>
    <d v="2024-06-28T00:00:00"/>
    <n v="0"/>
    <s v="Walters,Heather"/>
    <s v="P"/>
    <s v="BOR85000"/>
    <s v="7918S2"/>
    <x v="1"/>
    <s v="Fin Aid System&amp;Compliance"/>
    <s v="A"/>
    <s v="22"/>
    <x v="110"/>
    <n v="1"/>
    <n v="88067.664000000004"/>
    <n v="3374.24"/>
    <s v="BCT"/>
    <x v="2"/>
  </r>
  <r>
    <s v="193017"/>
    <n v="0"/>
    <d v="2024-06-28T00:00:00"/>
    <n v="0"/>
    <s v="Lasicki,Amanda"/>
    <s v="P"/>
    <s v="BOR84500"/>
    <s v="7918S2"/>
    <x v="1"/>
    <s v="Financial Aid"/>
    <s v="A"/>
    <s v="22"/>
    <x v="111"/>
    <n v="1"/>
    <n v="78476.957999999999"/>
    <n v="3006.78"/>
    <s v="BCT"/>
    <x v="3"/>
  </r>
  <r>
    <s v="061609"/>
    <n v="0"/>
    <d v="2024-06-28T00:00:00"/>
    <n v="0"/>
    <s v="Busch,Kevin F."/>
    <s v="P"/>
    <s v="BOR84500"/>
    <s v="7918S2"/>
    <x v="1"/>
    <s v="Fiscal Affairs"/>
    <s v="A"/>
    <s v="22"/>
    <x v="112"/>
    <n v="1"/>
    <n v="82283.903999999995"/>
    <n v="3152.64"/>
    <s v="BCT"/>
    <x v="3"/>
  </r>
  <r>
    <s v="298308"/>
    <n v="0"/>
    <d v="2024-08-23T00:00:00"/>
    <n v="0"/>
    <s v="Preston,Marita A."/>
    <s v="P"/>
    <s v="BOR84000"/>
    <s v="7918S2"/>
    <x v="1"/>
    <s v="Grants &amp; Funded Research"/>
    <s v="A"/>
    <s v="22"/>
    <x v="113"/>
    <n v="1"/>
    <n v="69669.251999999993"/>
    <n v="2669.32"/>
    <s v="BCT"/>
    <x v="0"/>
  </r>
  <r>
    <s v="472372"/>
    <n v="0"/>
    <d v="2024-06-28T00:00:00"/>
    <n v="0"/>
    <s v="Wursthorn,Diana Lynn-Carbone"/>
    <s v="P"/>
    <s v="BOR85500"/>
    <s v="7916S2"/>
    <x v="2"/>
    <s v="Child &amp; Family Development"/>
    <s v="A"/>
    <s v="22"/>
    <x v="114"/>
    <n v="1"/>
    <n v="59627.016000000003"/>
    <n v="2284.56"/>
    <s v="BCT"/>
    <x v="1"/>
  </r>
  <r>
    <s v="041600"/>
    <n v="2"/>
    <d v="2024-06-28T00:00:00"/>
    <n v="0"/>
    <s v="Woodward,Carrie Elizabeth"/>
    <s v="P"/>
    <s v="BOR85500"/>
    <s v="7916S2"/>
    <x v="2"/>
    <s v="Child &amp; Family Development"/>
    <s v="A"/>
    <s v="22"/>
    <x v="114"/>
    <n v="1"/>
    <n v="56530.250999999997"/>
    <n v="2165.91"/>
    <s v="BCT"/>
    <x v="1"/>
  </r>
  <r>
    <s v="535361"/>
    <n v="0"/>
    <d v="2024-06-28T00:00:00"/>
    <n v="0"/>
    <s v="Meggett,Alexis Santina"/>
    <s v="P"/>
    <s v="BOR85500"/>
    <s v="7916S2"/>
    <x v="2"/>
    <s v="Child &amp; Family Development"/>
    <s v="A"/>
    <s v="22"/>
    <x v="114"/>
    <n v="1"/>
    <n v="45437.228999999999"/>
    <n v="1740.89"/>
    <s v="BCT"/>
    <x v="1"/>
  </r>
  <r>
    <s v="574353"/>
    <n v="0"/>
    <d v="2024-08-23T00:00:00"/>
    <n v="2"/>
    <s v="Emsak,Mark M."/>
    <s v="P"/>
    <s v="BOR84000"/>
    <s v="7918S2"/>
    <x v="1"/>
    <s v="Grants &amp; Funded Research"/>
    <s v="A"/>
    <s v="22"/>
    <x v="115"/>
    <n v="1"/>
    <n v="73150.47"/>
    <n v="2802.7"/>
    <s v="BCT"/>
    <x v="0"/>
  </r>
  <r>
    <s v="477231"/>
    <n v="1"/>
    <d v="2024-06-28T00:00:00"/>
    <n v="0"/>
    <s v="Boucher,Lindsay M"/>
    <s v="P"/>
    <s v="BOR85500"/>
    <s v="7918S2"/>
    <x v="1"/>
    <s v="Health Science"/>
    <s v="A"/>
    <s v="22"/>
    <x v="116"/>
    <n v="1"/>
    <n v="106591.095"/>
    <n v="4083.95"/>
    <s v="BCT"/>
    <x v="1"/>
  </r>
  <r>
    <s v="442138"/>
    <n v="0"/>
    <d v="2024-06-28T00:00:00"/>
    <n v="0"/>
    <s v="Brickner,Patricia K."/>
    <s v="P"/>
    <s v="BOR85500"/>
    <s v="7916S2"/>
    <x v="2"/>
    <s v="Child &amp; Family Development"/>
    <s v="A"/>
    <s v="22"/>
    <x v="114"/>
    <n v="1"/>
    <n v="45884.061000000002"/>
    <n v="1758.01"/>
    <s v="BCT"/>
    <x v="1"/>
  </r>
  <r>
    <s v="486703"/>
    <n v="0"/>
    <d v="2024-06-28T00:00:00"/>
    <n v="0"/>
    <s v="Charette,Coreene Lynn"/>
    <s v="P"/>
    <s v="BOR85500"/>
    <s v="7916S2"/>
    <x v="2"/>
    <s v="Child &amp; Family Development"/>
    <s v="A"/>
    <s v="22"/>
    <x v="114"/>
    <n v="1"/>
    <n v="54260.072999999997"/>
    <n v="2078.9299999999998"/>
    <s v="BCT"/>
    <x v="1"/>
  </r>
  <r>
    <s v="125797"/>
    <n v="0"/>
    <d v="2024-06-28T00:00:00"/>
    <n v="0"/>
    <s v="Martinez,Maria Isabel"/>
    <s v="P"/>
    <s v="BOR85500"/>
    <s v="7918S2"/>
    <x v="1"/>
    <s v="Child &amp; Family Development"/>
    <s v="A"/>
    <s v="22"/>
    <x v="4"/>
    <n v="1"/>
    <n v="69670.035000000003"/>
    <n v="2669.35"/>
    <s v="BCT"/>
    <x v="1"/>
  </r>
  <r>
    <s v="185160"/>
    <n v="0"/>
    <d v="2024-06-28T00:00:00"/>
    <n v="0"/>
    <s v="Zanella,Joanne"/>
    <s v="P"/>
    <s v="BOR84500"/>
    <s v="7918S2"/>
    <x v="1"/>
    <s v="Health Services"/>
    <s v="A"/>
    <s v="22"/>
    <x v="117"/>
    <n v="1"/>
    <n v="80301.608999999997"/>
    <n v="3076.69"/>
    <s v="BCT"/>
    <x v="3"/>
  </r>
  <r>
    <s v="517379"/>
    <n v="0"/>
    <d v="2024-06-28T00:00:00"/>
    <n v="0"/>
    <s v="Kwasnik,Lindsey M."/>
    <s v="P"/>
    <s v="BOR85500"/>
    <s v="7918S2"/>
    <x v="1"/>
    <s v="Help Desk"/>
    <s v="A"/>
    <s v="22"/>
    <x v="118"/>
    <n v="1"/>
    <n v="69670.035000000003"/>
    <n v="2669.35"/>
    <s v="BCT"/>
    <x v="1"/>
  </r>
  <r>
    <s v="186712"/>
    <n v="0"/>
    <d v="2024-06-28T00:00:00"/>
    <n v="0"/>
    <s v="Calderone,Jennifer"/>
    <s v="P"/>
    <s v="BOR85000"/>
    <s v="7918S2"/>
    <x v="1"/>
    <s v="IA - Development Office"/>
    <s v="A"/>
    <s v="22"/>
    <x v="119"/>
    <n v="1"/>
    <n v="81356.048999999999"/>
    <n v="3117.09"/>
    <s v="BCT"/>
    <x v="2"/>
  </r>
  <r>
    <s v="603960"/>
    <n v="2"/>
    <d v="2024-06-28T00:00:00"/>
    <n v="0"/>
    <s v="Colella,Laura D"/>
    <s v="P"/>
    <s v="BOR85000"/>
    <s v="7918S2"/>
    <x v="1"/>
    <s v="IA - Foundation Bus Office Stf"/>
    <s v="A"/>
    <s v="22"/>
    <x v="120"/>
    <n v="1"/>
    <n v="82993.823999999993"/>
    <n v="3179.84"/>
    <s v="BCT"/>
    <x v="2"/>
  </r>
  <r>
    <s v="157559"/>
    <n v="0"/>
    <d v="2024-06-28T00:00:00"/>
    <n v="0"/>
    <s v="Tejeda,Rosanne"/>
    <s v="P"/>
    <s v="BOR85000"/>
    <s v="7918S2"/>
    <x v="1"/>
    <s v="IA - Foundation Bus Office Stf"/>
    <s v="A"/>
    <s v="22"/>
    <x v="121"/>
    <n v="1"/>
    <n v="78002.721000000005"/>
    <n v="2988.61"/>
    <s v="BCT"/>
    <x v="2"/>
  </r>
  <r>
    <s v="082577"/>
    <n v="3"/>
    <d v="2024-06-28T00:00:00"/>
    <n v="0"/>
    <s v="Olson,Michael W."/>
    <s v="P"/>
    <s v="BOR84500"/>
    <s v="7918S2"/>
    <x v="1"/>
    <s v="Info. Tech. &amp; Innovation (Mid)"/>
    <s v="A"/>
    <s v="22"/>
    <x v="122"/>
    <n v="1"/>
    <n v="85246.775999999998"/>
    <n v="3266.16"/>
    <s v="BCT"/>
    <x v="3"/>
  </r>
  <r>
    <s v="644436"/>
    <n v="1"/>
    <d v="2024-06-28T00:00:00"/>
    <n v="0"/>
    <s v="Lagano,Vincent L."/>
    <s v="P"/>
    <s v="BOR84500"/>
    <s v="7918S2"/>
    <x v="1"/>
    <s v="Info. Tech. &amp; Innovation (Mid)"/>
    <s v="A"/>
    <s v="22"/>
    <x v="123"/>
    <n v="1"/>
    <n v="85573.286999999997"/>
    <n v="3278.67"/>
    <s v="BCT"/>
    <x v="3"/>
  </r>
  <r>
    <s v="164820"/>
    <n v="0"/>
    <d v="2024-06-28T00:00:00"/>
    <n v="0"/>
    <s v="Poulin Jr,Mark C."/>
    <s v="P"/>
    <s v="BOR84500"/>
    <s v="7918S2"/>
    <x v="1"/>
    <s v="Info. Tech. &amp; Innovation (Mid)"/>
    <s v="A"/>
    <s v="22"/>
    <x v="123"/>
    <n v="1"/>
    <n v="91618.308000000005"/>
    <n v="3510.28"/>
    <s v="BCT"/>
    <x v="3"/>
  </r>
  <r>
    <s v="164992"/>
    <n v="0"/>
    <d v="2024-06-28T00:00:00"/>
    <n v="0"/>
    <s v="Lukenovich,Paul"/>
    <s v="P"/>
    <s v="BOR84500"/>
    <s v="7918S2"/>
    <x v="1"/>
    <s v="Info. Tech. &amp; Innovation (Mid)"/>
    <s v="A"/>
    <s v="22"/>
    <x v="123"/>
    <n v="1"/>
    <n v="94937.183999999994"/>
    <n v="3637.44"/>
    <s v="BCT"/>
    <x v="3"/>
  </r>
  <r>
    <s v="605030"/>
    <n v="0"/>
    <d v="2024-06-28T00:00:00"/>
    <n v="0"/>
    <s v="Morson,Alvin C."/>
    <s v="P"/>
    <s v="BOR84000"/>
    <s v="7918S2"/>
    <x v="1"/>
    <s v="Information Technology"/>
    <s v="A"/>
    <s v="22"/>
    <x v="124"/>
    <n v="1"/>
    <n v="83600.388000000006"/>
    <n v="3203.08"/>
    <s v="BCT"/>
    <x v="0"/>
  </r>
  <r>
    <s v="522122"/>
    <n v="0"/>
    <d v="2024-06-28T00:00:00"/>
    <n v="0"/>
    <s v="Salcedo,Nathan Robert"/>
    <s v="P"/>
    <s v="BOR85500"/>
    <s v="7918S2"/>
    <x v="1"/>
    <s v="Infrastructure"/>
    <s v="A"/>
    <s v="22"/>
    <x v="125"/>
    <n v="1"/>
    <n v="69670.035000000003"/>
    <n v="2669.35"/>
    <s v="BCT"/>
    <x v="1"/>
  </r>
  <r>
    <s v="865829"/>
    <n v="0"/>
    <d v="2024-08-23T00:00:00"/>
    <n v="0"/>
    <s v="Beck,John Robert"/>
    <s v="P"/>
    <s v="BOR85500"/>
    <s v="7918S2"/>
    <x v="1"/>
    <s v="Institutional Advancement"/>
    <s v="A"/>
    <s v="22"/>
    <x v="126"/>
    <n v="1"/>
    <n v="89961.218999999997"/>
    <n v="3446.79"/>
    <s v="BCT"/>
    <x v="1"/>
  </r>
  <r>
    <s v="196884"/>
    <n v="0"/>
    <d v="2024-06-28T00:00:00"/>
    <n v="0"/>
    <s v="Mariasi,Justin David"/>
    <s v="P"/>
    <s v="BOR85500"/>
    <s v="7918S2"/>
    <x v="1"/>
    <s v="Institutional Advancement"/>
    <s v="A"/>
    <s v="22"/>
    <x v="127"/>
    <n v="1"/>
    <n v="69670.035000000003"/>
    <n v="2669.35"/>
    <s v="BCT"/>
    <x v="1"/>
  </r>
  <r>
    <s v="083876"/>
    <n v="0"/>
    <d v="2024-08-23T00:00:00"/>
    <n v="0"/>
    <s v="Rujoub,Sheila M."/>
    <s v="P"/>
    <s v="BOR85500"/>
    <s v="7918S2"/>
    <x v="1"/>
    <s v="Institutional Advancement"/>
    <s v="A"/>
    <s v="22"/>
    <x v="128"/>
    <n v="1"/>
    <n v="71762.210999999996"/>
    <n v="2749.51"/>
    <s v="BCT"/>
    <x v="1"/>
  </r>
  <r>
    <s v="557745"/>
    <n v="0"/>
    <d v="2024-09-27T00:00:00"/>
    <n v="0"/>
    <s v="Ortegon,Catherine"/>
    <s v="P"/>
    <s v="BOR85000"/>
    <s v="7918S2"/>
    <x v="1"/>
    <s v="International Programs"/>
    <s v="P"/>
    <s v="22"/>
    <x v="129"/>
    <n v="1"/>
    <n v="86816.168999999994"/>
    <n v="3326.29"/>
    <s v="BCT"/>
    <x v="2"/>
  </r>
  <r>
    <s v="591373"/>
    <n v="0"/>
    <d v="2024-06-28T00:00:00"/>
    <n v="0"/>
    <s v="Tutto,Stephen Andrew"/>
    <s v="P"/>
    <s v="BOR85500"/>
    <s v="7918S2"/>
    <x v="1"/>
    <s v="IS Applications"/>
    <s v="A"/>
    <s v="22"/>
    <x v="130"/>
    <n v="1"/>
    <n v="73151.252999999997"/>
    <n v="2802.73"/>
    <s v="BCT"/>
    <x v="1"/>
  </r>
  <r>
    <s v="561338"/>
    <n v="0"/>
    <d v="2024-06-28T00:00:00"/>
    <n v="0"/>
    <s v="Sherman,Sara E."/>
    <s v="P"/>
    <s v="BOR84000"/>
    <s v="7918S2"/>
    <x v="1"/>
    <s v="IT Administrative Technology"/>
    <s v="A"/>
    <s v="22"/>
    <x v="124"/>
    <n v="1"/>
    <n v="81902.582999999999"/>
    <n v="3138.03"/>
    <s v="BCT"/>
    <x v="0"/>
  </r>
  <r>
    <s v="610933"/>
    <n v="0"/>
    <d v="2024-06-28T00:00:00"/>
    <n v="1"/>
    <s v="Matrosov,Andrii"/>
    <s v="P"/>
    <s v="BOR84000"/>
    <s v="7918S2"/>
    <x v="1"/>
    <s v="IT Administrative Technology"/>
    <s v="A"/>
    <s v="22"/>
    <x v="124"/>
    <n v="1"/>
    <n v="70000.2"/>
    <n v="2682"/>
    <s v="BCT"/>
    <x v="0"/>
  </r>
  <r>
    <s v="131578"/>
    <n v="0"/>
    <d v="2024-06-28T00:00:00"/>
    <n v="0"/>
    <s v="Fonseca,Daniel M."/>
    <s v="P"/>
    <s v="BOR84000"/>
    <s v="7918S2"/>
    <x v="1"/>
    <s v="IT Technical Services"/>
    <s v="A"/>
    <s v="22"/>
    <x v="131"/>
    <n v="1"/>
    <n v="69669.251999999993"/>
    <n v="2669.32"/>
    <s v="BCT"/>
    <x v="0"/>
  </r>
  <r>
    <s v="929943"/>
    <n v="0"/>
    <d v="2024-06-28T00:00:00"/>
    <n v="0"/>
    <s v="Zwick,Alison Rebecca"/>
    <s v="P"/>
    <s v="BOR84000"/>
    <s v="7918S2"/>
    <x v="1"/>
    <s v="IT User Support Services"/>
    <s v="A"/>
    <s v="22"/>
    <x v="132"/>
    <n v="1"/>
    <n v="98801.55"/>
    <n v="3785.5"/>
    <s v="BCT"/>
    <x v="0"/>
  </r>
  <r>
    <s v="059967"/>
    <n v="0"/>
    <d v="2024-06-28T00:00:00"/>
    <n v="0"/>
    <s v="Klecha,Tom"/>
    <s v="P"/>
    <s v="BOR84000"/>
    <s v="7918S2"/>
    <x v="1"/>
    <s v="IT User Support Services"/>
    <s v="A"/>
    <s v="22"/>
    <x v="133"/>
    <n v="1"/>
    <n v="90497.835000000006"/>
    <n v="3467.35"/>
    <s v="BCT"/>
    <x v="0"/>
  </r>
  <r>
    <s v="065085"/>
    <n v="0"/>
    <d v="2024-08-09T00:00:00"/>
    <n v="0"/>
    <s v="Novak,Vivian J."/>
    <s v="P"/>
    <s v="BOR84000"/>
    <s v="7918S2"/>
    <x v="1"/>
    <s v="IT User Support Services"/>
    <s v="A"/>
    <s v="22"/>
    <x v="118"/>
    <n v="1"/>
    <n v="78897.168000000005"/>
    <n v="3022.88"/>
    <s v="BCT"/>
    <x v="0"/>
  </r>
  <r>
    <s v="079981"/>
    <n v="0"/>
    <d v="2024-08-23T00:00:00"/>
    <n v="0"/>
    <s v="Chamble,Jessica Lynne"/>
    <s v="P"/>
    <s v="BOR84000"/>
    <s v="7918S1"/>
    <x v="1"/>
    <s v="Learning Center"/>
    <s v="A"/>
    <s v="22"/>
    <x v="134"/>
    <n v="1"/>
    <n v="69830.289000000004"/>
    <n v="2675.49"/>
    <s v="BCT"/>
    <x v="0"/>
  </r>
  <r>
    <s v="195633"/>
    <n v="0"/>
    <d v="2024-06-28T00:00:00"/>
    <n v="0"/>
    <s v="Raccio,Spencer Logan"/>
    <s v="P"/>
    <s v="BOR84000"/>
    <s v="7918S2"/>
    <x v="1"/>
    <s v="Media Center"/>
    <s v="A"/>
    <s v="22"/>
    <x v="135"/>
    <n v="1"/>
    <n v="69669.251999999993"/>
    <n v="2669.32"/>
    <s v="BCT"/>
    <x v="0"/>
  </r>
  <r>
    <s v="197187"/>
    <n v="1"/>
    <d v="2024-06-28T00:00:00"/>
    <n v="0"/>
    <s v="Boyer,Alexander Michael"/>
    <s v="P"/>
    <s v="BOR85500"/>
    <s v="7918S2"/>
    <x v="1"/>
    <s v="Media Services"/>
    <s v="A"/>
    <s v="22"/>
    <x v="136"/>
    <n v="1"/>
    <n v="69671.078999999998"/>
    <n v="2669.39"/>
    <s v="BCT"/>
    <x v="1"/>
  </r>
  <r>
    <s v="546531"/>
    <n v="0"/>
    <d v="2024-06-28T00:00:00"/>
    <n v="0"/>
    <s v="Rago,Micaela"/>
    <s v="P"/>
    <s v="BOR85500"/>
    <s v="7918S2"/>
    <x v="1"/>
    <s v="Media Services"/>
    <s v="A"/>
    <s v="22"/>
    <x v="137"/>
    <n v="1"/>
    <n v="69670.035000000003"/>
    <n v="2669.35"/>
    <s v="BCT"/>
    <x v="1"/>
  </r>
  <r>
    <s v="600230"/>
    <n v="0"/>
    <d v="2024-06-28T00:00:00"/>
    <n v="0"/>
    <s v="Houghtaling,Lisa A."/>
    <s v="P"/>
    <s v="BOR85500"/>
    <s v="7918S2"/>
    <x v="1"/>
    <s v="Media Services"/>
    <s v="A"/>
    <s v="22"/>
    <x v="138"/>
    <n v="1"/>
    <n v="114002.19"/>
    <n v="4367.8999999999996"/>
    <s v="BCT"/>
    <x v="1"/>
  </r>
  <r>
    <s v="531641"/>
    <n v="0"/>
    <d v="2024-09-06T00:00:00"/>
    <n v="0"/>
    <s v="Measimer,Kenneth A"/>
    <s v="P"/>
    <s v="BOR85500"/>
    <s v="7918S2"/>
    <x v="1"/>
    <s v="Media Services"/>
    <s v="A"/>
    <s v="22"/>
    <x v="138"/>
    <n v="1"/>
    <n v="103880.088"/>
    <n v="3980.08"/>
    <s v="BCT"/>
    <x v="1"/>
  </r>
  <r>
    <s v="172804"/>
    <n v="0"/>
    <d v="2024-06-28T00:00:00"/>
    <n v="0"/>
    <s v="Erbs McCabe,Ericka M"/>
    <s v="P"/>
    <s v="BOR84500"/>
    <s v="7918S2"/>
    <x v="1"/>
    <s v="Communications &amp; Marketing"/>
    <s v="A"/>
    <s v="22"/>
    <x v="4"/>
    <n v="1"/>
    <n v="76441.679999999993"/>
    <n v="2928.8"/>
    <s v="BCT"/>
    <x v="3"/>
  </r>
  <r>
    <s v="979047"/>
    <n v="0"/>
    <d v="2024-06-28T00:00:00"/>
    <n v="0"/>
    <s v="Myhill,Ellen D."/>
    <s v="P"/>
    <s v="BOR84500"/>
    <s v="7918S2"/>
    <x v="1"/>
    <s v="Communications &amp; Marketing"/>
    <s v="A"/>
    <s v="22"/>
    <x v="139"/>
    <n v="1"/>
    <n v="87483.024000000005"/>
    <n v="3351.84"/>
    <s v="BCT"/>
    <x v="3"/>
  </r>
  <r>
    <s v="644354"/>
    <n v="1"/>
    <d v="2024-06-28T00:00:00"/>
    <n v="0"/>
    <s v="McCollum,Roxanne Marie"/>
    <s v="P"/>
    <s v="BOR85500"/>
    <s v="7918S2"/>
    <x v="1"/>
    <s v="Media Services"/>
    <s v="A"/>
    <s v="22"/>
    <x v="140"/>
    <n v="1"/>
    <n v="86721.164999999994"/>
    <n v="3322.65"/>
    <s v="BCT"/>
    <x v="1"/>
  </r>
  <r>
    <s v="136128"/>
    <n v="1"/>
    <d v="2024-06-28T00:00:00"/>
    <n v="0"/>
    <s v="Torres,Nicholas A"/>
    <s v="P"/>
    <s v="BOR85500"/>
    <s v="7918S2"/>
    <x v="1"/>
    <s v="Media Services"/>
    <s v="A"/>
    <s v="22"/>
    <x v="141"/>
    <n v="1"/>
    <n v="69670.035000000003"/>
    <n v="2669.35"/>
    <s v="BCT"/>
    <x v="1"/>
  </r>
  <r>
    <s v="484630"/>
    <n v="0"/>
    <d v="2024-06-28T00:00:00"/>
    <n v="0"/>
    <s v="Piechota,Laura M."/>
    <s v="P"/>
    <s v="BOR84500"/>
    <s v="7918S2"/>
    <x v="1"/>
    <s v="Music"/>
    <s v="A"/>
    <s v="22"/>
    <x v="142"/>
    <n v="1"/>
    <n v="97683.687000000005"/>
    <n v="3742.67"/>
    <s v="BCT"/>
    <x v="3"/>
  </r>
  <r>
    <s v="338333"/>
    <n v="1"/>
    <d v="2024-07-26T00:00:00"/>
    <n v="0"/>
    <s v="Corey,Alexander"/>
    <s v="P"/>
    <s v="BOR85500"/>
    <s v="7918S2"/>
    <x v="1"/>
    <s v="Niejadlik Hall"/>
    <s v="A"/>
    <s v="22"/>
    <x v="143"/>
    <n v="1"/>
    <n v="69668.990999999995"/>
    <n v="2669.31"/>
    <s v="BCT"/>
    <x v="1"/>
  </r>
  <r>
    <s v="586229"/>
    <n v="0"/>
    <d v="2024-08-23T00:00:00"/>
    <n v="0"/>
    <s v="Horniak,Sara B."/>
    <s v="P"/>
    <s v="BOR84000"/>
    <s v="7918S2"/>
    <x v="1"/>
    <s v="Nursing"/>
    <s v="A"/>
    <s v="22"/>
    <x v="144"/>
    <n v="1"/>
    <n v="80000.153999999995"/>
    <n v="3065.14"/>
    <s v="BCT"/>
    <x v="0"/>
  </r>
  <r>
    <s v="585416"/>
    <n v="0"/>
    <d v="2024-06-28T00:00:00"/>
    <n v="0"/>
    <s v="Cosgrove,Allyson"/>
    <s v="P"/>
    <s v="BOR84500"/>
    <s v="7918S2"/>
    <x v="1"/>
    <s v="Nursing"/>
    <s v="A"/>
    <s v="22"/>
    <x v="145"/>
    <n v="1"/>
    <n v="77726.061000000002"/>
    <n v="2978.01"/>
    <s v="BCT"/>
    <x v="3"/>
  </r>
  <r>
    <s v="125699"/>
    <n v="0"/>
    <d v="2024-08-23T00:00:00"/>
    <n v="0"/>
    <s v="Lamb,Patricia Ann"/>
    <s v="P"/>
    <s v="BOR84500"/>
    <s v="7918S2"/>
    <x v="1"/>
    <s v="Nursing"/>
    <s v="A"/>
    <s v="22"/>
    <x v="146"/>
    <n v="1"/>
    <n v="92355.894"/>
    <n v="3538.54"/>
    <s v="BCT"/>
    <x v="3"/>
  </r>
  <r>
    <s v="063496"/>
    <n v="0"/>
    <d v="2024-06-28T00:00:00"/>
    <n v="0"/>
    <s v="Ratcliffe,Judith M."/>
    <s v="P"/>
    <s v="BOR84000"/>
    <s v="7918S2"/>
    <x v="1"/>
    <s v="Continuing Education"/>
    <s v="A"/>
    <s v="22"/>
    <x v="4"/>
    <n v="1"/>
    <n v="81000.305999999997"/>
    <n v="3103.46"/>
    <s v="BCT"/>
    <x v="0"/>
  </r>
  <r>
    <s v="045484"/>
    <n v="0"/>
    <d v="2024-06-28T00:00:00"/>
    <n v="0"/>
    <s v="Wagner,Jamaal H."/>
    <s v="P"/>
    <s v="BOR84000"/>
    <s v="7918S2"/>
    <x v="1"/>
    <s v="Office of Equity and Inclusion"/>
    <s v="A"/>
    <s v="22"/>
    <x v="147"/>
    <n v="1"/>
    <n v="75170.088000000003"/>
    <n v="2880.08"/>
    <s v="BCT"/>
    <x v="0"/>
  </r>
  <r>
    <s v="306873"/>
    <n v="3"/>
    <d v="2024-06-28T00:00:00"/>
    <n v="0"/>
    <s v="Alexis,Alandre"/>
    <s v="P"/>
    <s v="BOR85000"/>
    <s v="7918S2"/>
    <x v="1"/>
    <s v="Office of Student Conduct Supp"/>
    <s v="A"/>
    <s v="22"/>
    <x v="148"/>
    <n v="1"/>
    <n v="70015.077000000005"/>
    <n v="2682.57"/>
    <s v="BCT"/>
    <x v="2"/>
  </r>
  <r>
    <s v="074533"/>
    <n v="0"/>
    <d v="2024-10-04T00:00:00"/>
    <n v="1"/>
    <s v="Isabella,Jacqueline"/>
    <s v="P"/>
    <s v="BOR85000"/>
    <s v="7918S2"/>
    <x v="1"/>
    <s v="OIT - Tech Admin"/>
    <s v="A"/>
    <s v="22"/>
    <x v="149"/>
    <n v="1"/>
    <n v="80000.153999999995"/>
    <n v="3065.14"/>
    <s v="BCT"/>
    <x v="2"/>
  </r>
  <r>
    <s v="566026"/>
    <n v="0"/>
    <d v="2024-06-28T00:00:00"/>
    <n v="0"/>
    <s v="Patino,Vincent"/>
    <s v="P"/>
    <s v="BOR85000"/>
    <s v="7918S2"/>
    <x v="1"/>
    <s v="OIT Support Services -Cust Ctr"/>
    <s v="A"/>
    <s v="22"/>
    <x v="150"/>
    <n v="1"/>
    <n v="73150.209000000003"/>
    <n v="2802.69"/>
    <s v="BCT"/>
    <x v="2"/>
  </r>
  <r>
    <s v="170547"/>
    <n v="0"/>
    <d v="2024-06-28T00:00:00"/>
    <n v="0"/>
    <s v="Alexis,Sean M."/>
    <s v="P"/>
    <s v="BOR85000"/>
    <s v="7918S2"/>
    <x v="1"/>
    <s v="Physical Plant"/>
    <s v="A"/>
    <s v="22"/>
    <x v="151"/>
    <n v="1"/>
    <n v="84086.108999999997"/>
    <n v="3221.69"/>
    <s v="BCT"/>
    <x v="2"/>
  </r>
  <r>
    <s v="586769"/>
    <n v="0"/>
    <d v="2024-10-04T00:00:00"/>
    <n v="0"/>
    <s v="deLevie,Kimberly Dawn"/>
    <s v="P"/>
    <s v="BOR85000"/>
    <s v="7918S2"/>
    <x v="1"/>
    <s v="Physical Plant"/>
    <s v="A"/>
    <s v="22"/>
    <x v="152"/>
    <n v="1"/>
    <n v="90929.006999999998"/>
    <n v="3483.87"/>
    <s v="BCT"/>
    <x v="2"/>
  </r>
  <r>
    <s v="096348"/>
    <n v="1"/>
    <d v="2024-06-28T00:00:00"/>
    <n v="0"/>
    <s v="Aurelia,Salvador Frances"/>
    <s v="P"/>
    <s v="BOR85000"/>
    <s v="7918S2"/>
    <x v="1"/>
    <s v="Physical Plant"/>
    <s v="A"/>
    <s v="22"/>
    <x v="153"/>
    <n v="1"/>
    <n v="78375.168000000005"/>
    <n v="3002.88"/>
    <s v="BCT"/>
    <x v="2"/>
  </r>
  <r>
    <s v="610086"/>
    <n v="0"/>
    <d v="2024-06-28T00:00:00"/>
    <n v="0"/>
    <s v="Manley,Brian"/>
    <s v="P"/>
    <s v="BOR84000"/>
    <s v="7918S2"/>
    <x v="1"/>
    <s v="Physics &amp; Engr Physics"/>
    <s v="A"/>
    <s v="22"/>
    <x v="81"/>
    <n v="1"/>
    <n v="73150.47"/>
    <n v="2802.7"/>
    <s v="BCT"/>
    <x v="0"/>
  </r>
  <r>
    <s v="199729"/>
    <n v="0"/>
    <d v="2024-07-26T00:00:00"/>
    <n v="0"/>
    <s v="Delgado-McIntyre,Kwadir T"/>
    <s v="P"/>
    <s v="BOR85000"/>
    <s v="7918S2"/>
    <x v="1"/>
    <s v="Procurement Services Staff"/>
    <s v="A"/>
    <s v="22"/>
    <x v="154"/>
    <n v="1"/>
    <n v="71000.091"/>
    <n v="2720.31"/>
    <s v="BCT"/>
    <x v="2"/>
  </r>
  <r>
    <s v="567396"/>
    <n v="0"/>
    <d v="2024-08-23T00:00:00"/>
    <n v="0"/>
    <s v="Begic,Sedina"/>
    <s v="P"/>
    <s v="BOR84000"/>
    <s v="7918S2"/>
    <x v="1"/>
    <s v="Purchasing"/>
    <s v="A"/>
    <s v="22"/>
    <x v="154"/>
    <n v="1"/>
    <n v="69669.251999999993"/>
    <n v="2669.32"/>
    <s v="BCT"/>
    <x v="0"/>
  </r>
  <r>
    <s v="569044"/>
    <n v="0"/>
    <d v="2024-06-28T00:00:00"/>
    <n v="0"/>
    <s v="Arnold,Edward Anthony"/>
    <s v="P"/>
    <s v="BOR85500"/>
    <s v="7918S2"/>
    <x v="1"/>
    <s v="Purchasing"/>
    <s v="A"/>
    <s v="22"/>
    <x v="155"/>
    <n v="1"/>
    <n v="73151.252999999997"/>
    <n v="2802.73"/>
    <s v="BCT"/>
    <x v="1"/>
  </r>
  <r>
    <s v="010086"/>
    <n v="0"/>
    <d v="2024-06-28T00:00:00"/>
    <n v="0"/>
    <s v="Bencosme,Yageysa"/>
    <s v="P"/>
    <s v="BOR84500"/>
    <s v="7918S2"/>
    <x v="1"/>
    <s v="Registrar"/>
    <s v="A"/>
    <s v="22"/>
    <x v="156"/>
    <n v="1"/>
    <n v="88637.165999999997"/>
    <n v="3396.06"/>
    <s v="BCT"/>
    <x v="3"/>
  </r>
  <r>
    <s v="629837"/>
    <n v="0"/>
    <d v="2024-06-28T00:00:00"/>
    <n v="0"/>
    <s v="Donnelly,Susan E."/>
    <s v="P"/>
    <s v="BOR84500"/>
    <s v="7918S2"/>
    <x v="1"/>
    <s v="Registrar"/>
    <s v="A"/>
    <s v="22"/>
    <x v="156"/>
    <n v="1"/>
    <n v="98485.74"/>
    <n v="3773.4"/>
    <s v="BCT"/>
    <x v="3"/>
  </r>
  <r>
    <s v="639259"/>
    <n v="0"/>
    <d v="2024-08-08T00:00:00"/>
    <n v="0"/>
    <s v="LaPorta,Thomas D."/>
    <s v="P"/>
    <s v="BOR84500"/>
    <s v="7918S1"/>
    <x v="1"/>
    <s v="Registrar"/>
    <s v="A"/>
    <s v="22"/>
    <x v="157"/>
    <n v="1"/>
    <n v="79778.826000000001"/>
    <n v="3056.66"/>
    <s v="BCT"/>
    <x v="3"/>
  </r>
  <r>
    <s v="114739"/>
    <n v="2"/>
    <d v="2024-06-28T00:00:00"/>
    <n v="0"/>
    <s v="Keegan,Sarah E."/>
    <s v="P"/>
    <s v="BOR85000"/>
    <s v="7918S2"/>
    <x v="1"/>
    <s v="Registrar I"/>
    <s v="A"/>
    <s v="22"/>
    <x v="158"/>
    <n v="1"/>
    <n v="79718.013000000006"/>
    <n v="3054.33"/>
    <s v="BCT"/>
    <x v="2"/>
  </r>
  <r>
    <s v="064225"/>
    <n v="1"/>
    <d v="2024-06-28T00:00:00"/>
    <n v="0"/>
    <s v="Norrie,Samantha M."/>
    <s v="P"/>
    <s v="BOR85000"/>
    <s v="7918S2"/>
    <x v="1"/>
    <s v="Registrar II"/>
    <s v="A"/>
    <s v="22"/>
    <x v="159"/>
    <n v="1"/>
    <n v="89438.957999999999"/>
    <n v="3426.78"/>
    <s v="BCT"/>
    <x v="2"/>
  </r>
  <r>
    <s v="488067"/>
    <n v="0"/>
    <d v="2024-06-28T00:00:00"/>
    <n v="0"/>
    <s v="Reyes,Christian"/>
    <s v="P"/>
    <s v="BOR84000"/>
    <s v="7918S2"/>
    <x v="1"/>
    <s v="Ctr Comm Engmt &amp; Soc Research"/>
    <s v="A"/>
    <s v="22"/>
    <x v="4"/>
    <n v="1"/>
    <n v="71002.701000000001"/>
    <n v="2720.41"/>
    <s v="BCT"/>
    <x v="0"/>
  </r>
  <r>
    <s v="199770"/>
    <n v="0"/>
    <d v="2024-06-28T00:00:00"/>
    <n v="0"/>
    <s v="Williams,Neville N."/>
    <s v="P"/>
    <s v="BOR85000"/>
    <s v="7918S2"/>
    <x v="1"/>
    <s v="Registrar IV"/>
    <s v="A"/>
    <s v="22"/>
    <x v="160"/>
    <n v="1"/>
    <n v="76441.941000000006"/>
    <n v="2928.81"/>
    <s v="BCT"/>
    <x v="2"/>
  </r>
  <r>
    <s v="144052"/>
    <n v="1"/>
    <d v="2024-06-28T00:00:00"/>
    <n v="0"/>
    <s v="Cruz-Alonso,Anay's M."/>
    <s v="P"/>
    <s v="BOR85000"/>
    <s v="7918S2"/>
    <x v="1"/>
    <s v="Res Life - Comm &amp; Conf"/>
    <s v="A"/>
    <s v="22"/>
    <x v="161"/>
    <n v="1"/>
    <n v="75349.917000000001"/>
    <n v="2886.97"/>
    <s v="BCT"/>
    <x v="2"/>
  </r>
  <r>
    <s v="348811"/>
    <n v="1"/>
    <d v="2024-07-01T00:00:00"/>
    <n v="2"/>
    <s v="Bartell,Reaunna M"/>
    <s v="P"/>
    <s v="BOR85000"/>
    <s v="7918S2"/>
    <x v="1"/>
    <s v="Res Life - NC Director"/>
    <s v="A"/>
    <s v="22"/>
    <x v="162"/>
    <n v="1"/>
    <n v="69669.251999999993"/>
    <n v="2669.32"/>
    <s v="BCT"/>
    <x v="2"/>
  </r>
  <r>
    <s v="969529"/>
    <n v="2"/>
    <d v="2024-09-30T00:00:00"/>
    <n v="0"/>
    <s v="Rudnick, Lawrence"/>
    <s v="P"/>
    <s v="BOR84000"/>
    <s v="7918S2"/>
    <x v="1"/>
    <s v="School Engineering&amp;Technology"/>
    <s v="P"/>
    <s v="22"/>
    <x v="81"/>
    <n v="1"/>
    <n v="70000.2"/>
    <n v="2682"/>
    <s v="BCT"/>
    <x v="0"/>
  </r>
  <r>
    <s v="160265"/>
    <n v="0"/>
    <d v="2024-10-04T00:00:00"/>
    <n v="0"/>
    <s v="Audet,Allison W."/>
    <s v="P"/>
    <s v="BOR84000"/>
    <s v="7918S2"/>
    <x v="1"/>
    <s v="School Engineering&amp;Technology"/>
    <s v="A"/>
    <s v="22"/>
    <x v="72"/>
    <n v="1"/>
    <n v="71712.881999999998"/>
    <n v="2747.62"/>
    <s v="BCT"/>
    <x v="0"/>
  </r>
  <r>
    <s v="606005"/>
    <n v="0"/>
    <d v="2024-10-04T00:00:00"/>
    <n v="0"/>
    <s v="Heredia,Anna-Maria"/>
    <s v="P"/>
    <s v="BOR84000"/>
    <s v="7918S2"/>
    <x v="1"/>
    <s v="School Engineering&amp;Technology"/>
    <s v="A"/>
    <s v="22"/>
    <x v="72"/>
    <n v="1"/>
    <n v="92259.062999999995"/>
    <n v="3534.83"/>
    <s v="BCT"/>
    <x v="0"/>
  </r>
  <r>
    <s v="275920"/>
    <n v="0"/>
    <d v="2024-10-04T00:00:00"/>
    <n v="0"/>
    <s v="Zeoli,Joseph A."/>
    <s v="P"/>
    <s v="BOR84000"/>
    <s v="7918S2"/>
    <x v="1"/>
    <s v="School Engineering&amp;Technology"/>
    <s v="A"/>
    <s v="22"/>
    <x v="72"/>
    <n v="1"/>
    <n v="115043.058"/>
    <n v="4407.78"/>
    <s v="BCT"/>
    <x v="0"/>
  </r>
  <r>
    <s v="202105"/>
    <n v="0"/>
    <d v="2024-10-04T00:00:00"/>
    <n v="0"/>
    <s v="Rivera,Monica V."/>
    <s v="P"/>
    <s v="BOR84000"/>
    <s v="7918S2"/>
    <x v="1"/>
    <s v="School of Business"/>
    <s v="A"/>
    <s v="22"/>
    <x v="72"/>
    <n v="1"/>
    <n v="70982.081999999995"/>
    <n v="2719.62"/>
    <s v="BCT"/>
    <x v="0"/>
  </r>
  <r>
    <s v="623320"/>
    <n v="0"/>
    <d v="2024-10-04T00:00:00"/>
    <n v="0"/>
    <s v="Lentino,Jennifer"/>
    <s v="P"/>
    <s v="BOR84000"/>
    <s v="7918S2"/>
    <x v="1"/>
    <s v="School of Business"/>
    <s v="A"/>
    <s v="22"/>
    <x v="72"/>
    <n v="1"/>
    <n v="69669.251999999993"/>
    <n v="2669.32"/>
    <s v="BCT"/>
    <x v="0"/>
  </r>
  <r>
    <s v="155267"/>
    <n v="0"/>
    <d v="2024-10-04T00:00:00"/>
    <n v="0"/>
    <s v="Michaud,Brian D."/>
    <s v="P"/>
    <s v="BOR84000"/>
    <s v="7918S2"/>
    <x v="1"/>
    <s v="School of Business"/>
    <s v="A"/>
    <s v="22"/>
    <x v="72"/>
    <n v="1"/>
    <n v="75762.819000000003"/>
    <n v="2902.79"/>
    <s v="BCT"/>
    <x v="0"/>
  </r>
  <r>
    <s v="548149"/>
    <n v="0"/>
    <d v="2024-10-18T00:00:00"/>
    <n v="1"/>
    <s v="Zukowski,Diane M."/>
    <s v="P"/>
    <s v="BOR84000"/>
    <s v="7918S2"/>
    <x v="1"/>
    <s v="School of Education"/>
    <s v="A"/>
    <s v="22"/>
    <x v="163"/>
    <n v="1"/>
    <n v="72000.243000000002"/>
    <n v="2758.63"/>
    <s v="BCT"/>
    <x v="0"/>
  </r>
  <r>
    <s v="185287"/>
    <n v="0"/>
    <d v="2024-10-04T00:00:00"/>
    <n v="0"/>
    <s v="Bergstrom,Nathan T."/>
    <s v="P"/>
    <s v="BOR84000"/>
    <s v="7918S2"/>
    <x v="1"/>
    <s v="School of Education"/>
    <s v="A"/>
    <s v="22"/>
    <x v="72"/>
    <n v="1"/>
    <n v="83829.546000000002"/>
    <n v="3211.86"/>
    <s v="BCT"/>
    <x v="0"/>
  </r>
  <r>
    <s v="040605"/>
    <n v="0"/>
    <d v="2024-06-28T00:00:00"/>
    <n v="0"/>
    <s v="Quintana,Leilannie"/>
    <s v="P"/>
    <s v="BOR85000"/>
    <s v="7918S2"/>
    <x v="1"/>
    <s v="School of Nursing"/>
    <s v="A"/>
    <s v="22"/>
    <x v="164"/>
    <n v="1"/>
    <n v="91128.410999999993"/>
    <n v="3491.51"/>
    <s v="BCT"/>
    <x v="2"/>
  </r>
  <r>
    <s v="172187"/>
    <n v="0"/>
    <d v="2024-06-28T00:00:00"/>
    <n v="0"/>
    <s v="D'Alessio,Diane L."/>
    <s v="P"/>
    <s v="BOR85000"/>
    <s v="7918S2"/>
    <x v="1"/>
    <s v="School of Nursing"/>
    <s v="A"/>
    <s v="22"/>
    <x v="144"/>
    <n v="1"/>
    <n v="109973.394"/>
    <n v="4213.54"/>
    <s v="BCT"/>
    <x v="2"/>
  </r>
  <r>
    <s v="296957"/>
    <n v="0"/>
    <d v="2024-06-28T00:00:00"/>
    <n v="0"/>
    <s v="Lee,David"/>
    <s v="P"/>
    <s v="BOR85000"/>
    <s v="7918S2"/>
    <x v="1"/>
    <s v="School of Nursing"/>
    <s v="A"/>
    <s v="22"/>
    <x v="165"/>
    <n v="1"/>
    <n v="81510.039000000004"/>
    <n v="3122.99"/>
    <s v="BCT"/>
    <x v="2"/>
  </r>
  <r>
    <s v="164102"/>
    <n v="0"/>
    <d v="2024-06-28T00:00:00"/>
    <n v="0"/>
    <s v="Vargas,Cristalyn"/>
    <s v="P"/>
    <s v="BOR85000"/>
    <s v="7918S2"/>
    <x v="1"/>
    <s v="School of Nursing"/>
    <s v="A"/>
    <s v="22"/>
    <x v="166"/>
    <n v="1"/>
    <n v="96594.273000000001"/>
    <n v="3700.93"/>
    <s v="BCT"/>
    <x v="2"/>
  </r>
  <r>
    <s v="306775"/>
    <n v="2"/>
    <d v="2024-07-15T00:00:00"/>
    <n v="1"/>
    <s v="McKay,Kayla M"/>
    <s v="P"/>
    <s v="BOR85000"/>
    <s v="7918S2"/>
    <x v="1"/>
    <s v="School of Nursing"/>
    <s v="A"/>
    <s v="22"/>
    <x v="167"/>
    <n v="1"/>
    <n v="75000.176999999996"/>
    <n v="2873.57"/>
    <s v="BCT"/>
    <x v="2"/>
  </r>
  <r>
    <s v="020900"/>
    <n v="4"/>
    <d v="2024-06-28T00:00:00"/>
    <n v="0"/>
    <s v="Esposito,Lauren J."/>
    <s v="P"/>
    <s v="BOR85000"/>
    <s v="7918S2"/>
    <x v="1"/>
    <s v="School of Nursing"/>
    <s v="A"/>
    <s v="22"/>
    <x v="144"/>
    <n v="1"/>
    <n v="107445.609"/>
    <n v="4116.6899999999996"/>
    <s v="BCT"/>
    <x v="2"/>
  </r>
  <r>
    <s v="615850"/>
    <n v="0"/>
    <d v="2024-08-23T00:00:00"/>
    <n v="0"/>
    <s v="Luciano,Kayla"/>
    <s v="P"/>
    <s v="BOR85000"/>
    <s v="7918S2"/>
    <x v="1"/>
    <s v="Social Work"/>
    <s v="A"/>
    <s v="22"/>
    <x v="168"/>
    <n v="1"/>
    <n v="75000.176999999996"/>
    <n v="2873.57"/>
    <s v="BCT"/>
    <x v="2"/>
  </r>
  <r>
    <s v="575323"/>
    <n v="0"/>
    <d v="2024-06-28T00:00:00"/>
    <n v="0"/>
    <s v="Santacroce,Katie"/>
    <s v="P"/>
    <s v="BOR85000"/>
    <s v="7918S2"/>
    <x v="1"/>
    <s v="Student Accounts-Staff"/>
    <s v="A"/>
    <s v="22"/>
    <x v="169"/>
    <n v="1"/>
    <n v="87362.180999999997"/>
    <n v="3347.21"/>
    <s v="BCT"/>
    <x v="2"/>
  </r>
  <r>
    <s v="078487"/>
    <n v="2"/>
    <d v="2024-06-28T00:00:00"/>
    <n v="0"/>
    <s v="Seccareccia,Elizabeth D"/>
    <s v="P"/>
    <s v="BOR85000"/>
    <s v="7918S2"/>
    <x v="1"/>
    <s v="Student Accounts-Staff"/>
    <s v="A"/>
    <s v="22"/>
    <x v="170"/>
    <n v="1"/>
    <n v="93914.324999999997"/>
    <n v="3598.25"/>
    <s v="BCT"/>
    <x v="2"/>
  </r>
  <r>
    <s v="109484"/>
    <n v="0"/>
    <d v="2024-06-28T00:00:00"/>
    <n v="0"/>
    <s v="Buccieri,Paulina w"/>
    <s v="P"/>
    <s v="BOR85000"/>
    <s v="7918S2"/>
    <x v="1"/>
    <s v="Student Accounts-Staff"/>
    <s v="A"/>
    <s v="22"/>
    <x v="171"/>
    <n v="1"/>
    <n v="89546.229000000007"/>
    <n v="3430.89"/>
    <s v="BCT"/>
    <x v="2"/>
  </r>
  <r>
    <s v="113143"/>
    <n v="0"/>
    <d v="2024-08-12T00:00:00"/>
    <n v="0"/>
    <s v="Brasa,Caroline O."/>
    <s v="P"/>
    <s v="BOR84000"/>
    <s v="7918S2"/>
    <x v="1"/>
    <s v="Student Act &amp; Leadership Dev"/>
    <s v="A"/>
    <s v="22"/>
    <x v="172"/>
    <n v="1"/>
    <n v="73150.47"/>
    <n v="2802.7"/>
    <s v="BCT"/>
    <x v="0"/>
  </r>
  <r>
    <s v="071794"/>
    <n v="0"/>
    <d v="2024-06-28T00:00:00"/>
    <n v="0"/>
    <s v="Arvisais,Lauren E."/>
    <s v="P"/>
    <s v="BOR84500"/>
    <s v="7918S2"/>
    <x v="1"/>
    <s v="Student Affairs"/>
    <s v="A"/>
    <s v="22"/>
    <x v="173"/>
    <n v="1"/>
    <n v="83288.232000000004"/>
    <n v="3191.12"/>
    <s v="BCT"/>
    <x v="3"/>
  </r>
  <r>
    <s v="451598"/>
    <n v="0"/>
    <d v="2024-10-31T00:00:00"/>
    <n v="0"/>
    <s v="Caulfield,Anna M."/>
    <s v="P"/>
    <s v="BOR84000"/>
    <s v="7918S2"/>
    <x v="1"/>
    <s v="Student Center"/>
    <s v="A"/>
    <s v="22"/>
    <x v="174"/>
    <n v="1"/>
    <n v="78380.126999999993"/>
    <n v="3003.07"/>
    <s v="BCT"/>
    <x v="0"/>
  </r>
  <r>
    <s v="181666"/>
    <n v="0"/>
    <d v="2024-06-28T00:00:00"/>
    <n v="0"/>
    <s v="Landrigan,Matthew D"/>
    <s v="P"/>
    <s v="BOR84000"/>
    <s v="7918S2"/>
    <x v="1"/>
    <s v="Student Center"/>
    <s v="A"/>
    <s v="22"/>
    <x v="175"/>
    <n v="1"/>
    <n v="73165.869000000006"/>
    <n v="2803.29"/>
    <s v="BCT"/>
    <x v="0"/>
  </r>
  <r>
    <s v="630771"/>
    <n v="0"/>
    <d v="2024-06-28T00:00:00"/>
    <n v="0"/>
    <s v="Savelle,Carol Young"/>
    <s v="P"/>
    <s v="BOR84000"/>
    <s v="7918S2"/>
    <x v="1"/>
    <s v="Student Disability Services"/>
    <s v="A"/>
    <s v="22"/>
    <x v="176"/>
    <n v="1"/>
    <n v="73150.47"/>
    <n v="2802.7"/>
    <s v="BCT"/>
    <x v="0"/>
  </r>
  <r>
    <s v="413640"/>
    <n v="1"/>
    <d v="2024-10-01T00:00:00"/>
    <n v="0"/>
    <s v="Sullivan,Kathleen A"/>
    <s v="P"/>
    <s v="BOR84000"/>
    <s v="7918S2"/>
    <x v="1"/>
    <s v="Student Wellness Services"/>
    <s v="P"/>
    <s v="22"/>
    <x v="177"/>
    <n v="1"/>
    <n v="102202.902"/>
    <n v="3915.82"/>
    <s v="BCT"/>
    <x v="0"/>
  </r>
  <r>
    <s v="444777"/>
    <n v="0"/>
    <d v="2024-06-28T00:00:00"/>
    <n v="0"/>
    <s v="Atkinson,Sarah P."/>
    <s v="P"/>
    <s v="BOR84000"/>
    <s v="7918S2"/>
    <x v="1"/>
    <s v="Theatre"/>
    <s v="A"/>
    <s v="22"/>
    <x v="178"/>
    <n v="1"/>
    <n v="88068.186000000002"/>
    <n v="3374.26"/>
    <s v="BCT"/>
    <x v="0"/>
  </r>
  <r>
    <s v="336613"/>
    <n v="0"/>
    <d v="2024-10-18T00:00:00"/>
    <n v="0"/>
    <s v="Thornton,Christine"/>
    <s v="P"/>
    <s v="BOR85000"/>
    <s v="7918S2"/>
    <x v="1"/>
    <s v="University Accounting Staff"/>
    <s v="A"/>
    <s v="22"/>
    <x v="179"/>
    <n v="1"/>
    <n v="95000.868000000002"/>
    <n v="3639.88"/>
    <s v="BCT"/>
    <x v="2"/>
  </r>
  <r>
    <s v="454763"/>
    <n v="0"/>
    <d v="2024-06-28T00:00:00"/>
    <n v="0"/>
    <s v="Izzo,Barbara F."/>
    <s v="P"/>
    <s v="BOR85000"/>
    <s v="7918S2"/>
    <x v="1"/>
    <s v="University Accounting Staff"/>
    <s v="A"/>
    <s v="22"/>
    <x v="180"/>
    <n v="1"/>
    <n v="109202.4"/>
    <n v="4184"/>
    <s v="BCT"/>
    <x v="2"/>
  </r>
  <r>
    <s v="188877"/>
    <n v="0"/>
    <d v="2024-06-28T00:00:00"/>
    <n v="0"/>
    <s v="Frosceno,Leah"/>
    <s v="P"/>
    <s v="BOR84000"/>
    <s v="7918S2"/>
    <x v="1"/>
    <s v="University Marketing"/>
    <s v="A"/>
    <s v="22"/>
    <x v="181"/>
    <n v="1"/>
    <n v="69669.251999999993"/>
    <n v="2669.32"/>
    <s v="BCT"/>
    <x v="0"/>
  </r>
  <r>
    <s v="123306"/>
    <n v="0"/>
    <d v="2024-09-06T00:00:00"/>
    <n v="0"/>
    <s v="Orcutt,Ashley"/>
    <s v="P"/>
    <s v="BOR85500"/>
    <s v="7918S2"/>
    <x v="1"/>
    <s v="University Relations"/>
    <s v="A"/>
    <s v="22"/>
    <x v="182"/>
    <n v="1"/>
    <n v="84999.87"/>
    <n v="3256.7"/>
    <s v="BCT"/>
    <x v="1"/>
  </r>
  <r>
    <s v="003827"/>
    <n v="0"/>
    <d v="2024-06-28T00:00:00"/>
    <n v="0"/>
    <s v="Hudson,Jennifer"/>
    <s v="P"/>
    <s v="BOR85000"/>
    <s v="7918S2"/>
    <x v="1"/>
    <s v="VP Academic Affairs"/>
    <s v="A"/>
    <s v="22"/>
    <x v="183"/>
    <n v="1"/>
    <n v="96087.410999999993"/>
    <n v="3681.51"/>
    <s v="BCT"/>
    <x v="2"/>
  </r>
  <r>
    <s v="469427"/>
    <n v="0"/>
    <d v="2024-06-28T00:00:00"/>
    <n v="0"/>
    <s v="DiBona,Russell N."/>
    <s v="P"/>
    <s v="BOR84500"/>
    <s v="7918S2"/>
    <x v="1"/>
    <s v="Westconnect Office"/>
    <s v="A"/>
    <s v="22"/>
    <x v="184"/>
    <n v="1"/>
    <n v="92030.687999999995"/>
    <n v="3526.08"/>
    <s v="BCT"/>
    <x v="3"/>
  </r>
  <r>
    <s v="394486"/>
    <n v="3"/>
    <d v="2024-07-26T00:00:00"/>
    <n v="0"/>
    <s v="Augustin,Emmanuel"/>
    <s v="P"/>
    <s v="BOR85500"/>
    <s v="7918S2"/>
    <x v="1"/>
    <s v="Winthrop Hall"/>
    <s v="A"/>
    <s v="22"/>
    <x v="162"/>
    <n v="1"/>
    <n v="69671.078999999998"/>
    <n v="2669.39"/>
    <s v="BCT"/>
    <x v="1"/>
  </r>
  <r>
    <s v="099114"/>
    <n v="0"/>
    <d v="2024-06-28T00:00:00"/>
    <n v="0"/>
    <s v="Cottrell,Morgan E."/>
    <s v="P"/>
    <s v="BOR85000"/>
    <s v="7919S2"/>
    <x v="3"/>
    <s v="Academic Advising"/>
    <s v="A"/>
    <s v="22"/>
    <x v="185"/>
    <n v="1"/>
    <n v="93016.485000000001"/>
    <n v="3563.85"/>
    <s v="BCT"/>
    <x v="2"/>
  </r>
  <r>
    <s v="070640"/>
    <n v="5"/>
    <d v="2024-06-28T00:00:00"/>
    <n v="0"/>
    <s v="McNamee,Benjamin C."/>
    <s v="P"/>
    <s v="BOR85000"/>
    <s v="7919S2"/>
    <x v="3"/>
    <s v="Academic Advising"/>
    <s v="A"/>
    <s v="22"/>
    <x v="186"/>
    <n v="1"/>
    <n v="97190.396999999997"/>
    <n v="3723.77"/>
    <s v="BCT"/>
    <x v="2"/>
  </r>
  <r>
    <s v="053985"/>
    <n v="1"/>
    <d v="2024-06-28T00:00:00"/>
    <n v="0"/>
    <s v="Beecher,Erin-Leigh"/>
    <s v="P"/>
    <s v="BOR84000"/>
    <s v="7919S2"/>
    <x v="3"/>
    <s v="Academic Affairs"/>
    <s v="A"/>
    <s v="22"/>
    <x v="187"/>
    <n v="1"/>
    <n v="96893.379000000001"/>
    <n v="3712.39"/>
    <s v="BCT"/>
    <x v="0"/>
  </r>
  <r>
    <s v="979173"/>
    <n v="0"/>
    <d v="2024-06-28T00:00:00"/>
    <n v="0"/>
    <s v="Turenne,Lauren P."/>
    <s v="P"/>
    <s v="BOR84000"/>
    <s v="7919S2"/>
    <x v="3"/>
    <s v="Academic Affairs"/>
    <s v="A"/>
    <s v="22"/>
    <x v="188"/>
    <n v="1"/>
    <n v="87482.501999999993"/>
    <n v="3351.82"/>
    <s v="BCT"/>
    <x v="0"/>
  </r>
  <r>
    <s v="296736"/>
    <n v="0"/>
    <d v="2024-06-28T00:00:00"/>
    <n v="0"/>
    <s v="Jeffers,Christine M."/>
    <s v="P"/>
    <s v="BOR85500"/>
    <s v="7919S2"/>
    <x v="3"/>
    <s v="Academic Affairs"/>
    <s v="A"/>
    <s v="22"/>
    <x v="189"/>
    <n v="1"/>
    <n v="86736.042000000001"/>
    <n v="3323.22"/>
    <s v="BCT"/>
    <x v="1"/>
  </r>
  <r>
    <s v="618277"/>
    <n v="0"/>
    <d v="2024-09-06T00:00:00"/>
    <n v="0"/>
    <s v="Gao,Jiale"/>
    <s v="P"/>
    <s v="BOR85500"/>
    <s v="7919S2"/>
    <x v="3"/>
    <s v="Academic Analytics"/>
    <s v="A"/>
    <s v="22"/>
    <x v="190"/>
    <n v="1"/>
    <n v="84999.87"/>
    <n v="3256.7"/>
    <s v="BCT"/>
    <x v="1"/>
  </r>
  <r>
    <s v="973418"/>
    <n v="1"/>
    <d v="2024-06-28T00:00:00"/>
    <n v="0"/>
    <s v="Yanez,Robert S."/>
    <s v="P"/>
    <s v="BOR85000"/>
    <s v="7919S2"/>
    <x v="3"/>
    <s v="Academic Success Center Coach"/>
    <s v="A"/>
    <s v="22"/>
    <x v="191"/>
    <n v="1"/>
    <n v="121220.145"/>
    <n v="4644.45"/>
    <s v="BCT"/>
    <x v="2"/>
  </r>
  <r>
    <s v="537330"/>
    <n v="0"/>
    <d v="2024-07-19T00:00:00"/>
    <n v="0"/>
    <s v="Aspras,Michael J."/>
    <s v="P"/>
    <s v="BOR84500"/>
    <s v="7918S2"/>
    <x v="1"/>
    <s v="Environmental/Facilities Srvs"/>
    <s v="A"/>
    <s v="22"/>
    <x v="192"/>
    <n v="1"/>
    <n v="101364.048"/>
    <n v="3883.68"/>
    <s v="BCT"/>
    <x v="3"/>
  </r>
  <r>
    <s v="106523"/>
    <n v="6"/>
    <d v="2024-07-08T00:00:00"/>
    <n v="0"/>
    <s v="Benway,Robert J."/>
    <s v="P"/>
    <s v="BOR85000"/>
    <s v="7919S2"/>
    <x v="3"/>
    <s v="Academic Success Ct Supp Inst"/>
    <s v="A"/>
    <s v="22"/>
    <x v="193"/>
    <n v="1"/>
    <n v="105000.039"/>
    <n v="4022.99"/>
    <s v="BCT"/>
    <x v="2"/>
  </r>
  <r>
    <s v="165440"/>
    <n v="0"/>
    <d v="2024-06-28T00:00:00"/>
    <n v="0"/>
    <s v="Grant,Thomas Thornton"/>
    <s v="P"/>
    <s v="BOR84500"/>
    <s v="7919S2"/>
    <x v="3"/>
    <s v="Access Ability Services"/>
    <s v="A"/>
    <s v="22"/>
    <x v="194"/>
    <n v="1"/>
    <n v="109477.49400000001"/>
    <n v="4194.54"/>
    <s v="BCT"/>
    <x v="3"/>
  </r>
  <r>
    <s v="159394"/>
    <n v="0"/>
    <d v="2024-08-09T00:00:00"/>
    <n v="0"/>
    <s v="Sylvester,Kaylene B."/>
    <s v="P"/>
    <s v="BOR84000"/>
    <s v="7919S2"/>
    <x v="3"/>
    <s v="Accounting Adminstrative"/>
    <s v="A"/>
    <s v="22"/>
    <x v="195"/>
    <n v="1"/>
    <n v="81784.089000000007"/>
    <n v="3133.49"/>
    <s v="BCT"/>
    <x v="0"/>
  </r>
  <r>
    <s v="509813"/>
    <n v="0"/>
    <d v="2024-06-28T00:00:00"/>
    <n v="0"/>
    <s v="Goethie,Darlene"/>
    <s v="P"/>
    <s v="BOR84000"/>
    <s v="7919S2"/>
    <x v="3"/>
    <s v="Accounts Payable"/>
    <s v="A"/>
    <s v="22"/>
    <x v="196"/>
    <n v="1"/>
    <n v="91588.293000000005"/>
    <n v="3509.13"/>
    <s v="BCT"/>
    <x v="0"/>
  </r>
  <r>
    <s v="028622"/>
    <n v="0"/>
    <d v="2024-06-28T00:00:00"/>
    <n v="0"/>
    <s v="Nosal,Darren J."/>
    <s v="P"/>
    <s v="BOR85500"/>
    <s v="7919S2"/>
    <x v="3"/>
    <s v="Accounts Payable"/>
    <s v="A"/>
    <s v="22"/>
    <x v="197"/>
    <n v="1"/>
    <n v="112823.253"/>
    <n v="4322.7299999999996"/>
    <s v="BCT"/>
    <x v="1"/>
  </r>
  <r>
    <s v="004551"/>
    <n v="0"/>
    <d v="2024-06-28T00:00:00"/>
    <n v="0"/>
    <s v="Rivera-Alfaro,Anna"/>
    <s v="P"/>
    <s v="BOR85000"/>
    <s v="7919S2"/>
    <x v="3"/>
    <s v="Accounts Payable"/>
    <s v="A"/>
    <s v="22"/>
    <x v="196"/>
    <n v="1"/>
    <n v="130546.719"/>
    <n v="5001.79"/>
    <s v="BCT"/>
    <x v="2"/>
  </r>
  <r>
    <s v="032279"/>
    <n v="0"/>
    <d v="2024-06-28T00:00:00"/>
    <n v="0"/>
    <s v="Koschel,Kevin M."/>
    <s v="P"/>
    <s v="BOR84500"/>
    <s v="7919S2"/>
    <x v="3"/>
    <s v="Admin Services (Property Mgt)"/>
    <s v="A"/>
    <s v="22"/>
    <x v="198"/>
    <n v="1"/>
    <n v="109225.368"/>
    <n v="4184.88"/>
    <s v="BCT"/>
    <x v="3"/>
  </r>
  <r>
    <s v="524701"/>
    <n v="5"/>
    <d v="2024-06-28T00:00:00"/>
    <n v="0"/>
    <s v="Carmon,Sheila M."/>
    <s v="P"/>
    <s v="BOR85000"/>
    <s v="7919S2"/>
    <x v="3"/>
    <s v="Administrative Operations Asst"/>
    <s v="A"/>
    <s v="22"/>
    <x v="199"/>
    <n v="1"/>
    <n v="82164.365999999995"/>
    <n v="3148.06"/>
    <s v="BCT"/>
    <x v="2"/>
  </r>
  <r>
    <s v="184361"/>
    <n v="0"/>
    <d v="2024-07-26T00:00:00"/>
    <n v="0"/>
    <s v="DeLisa,Ryan J."/>
    <s v="P"/>
    <s v="BOR85500"/>
    <s v="7919S2"/>
    <x v="3"/>
    <s v="Admissions"/>
    <s v="A"/>
    <s v="22"/>
    <x v="200"/>
    <n v="1"/>
    <n v="84000.24"/>
    <n v="3218.4"/>
    <s v="BCT"/>
    <x v="1"/>
  </r>
  <r>
    <s v="089918"/>
    <n v="0"/>
    <d v="2024-06-28T00:00:00"/>
    <n v="1"/>
    <s v="Hastings,Meghan A."/>
    <s v="P"/>
    <s v="BOR84500"/>
    <s v="7919S2"/>
    <x v="3"/>
    <s v="Admissions"/>
    <s v="A"/>
    <s v="22"/>
    <x v="201"/>
    <n v="1"/>
    <n v="88999.956000000006"/>
    <n v="3409.96"/>
    <s v="BCT"/>
    <x v="3"/>
  </r>
  <r>
    <s v="965653"/>
    <n v="0"/>
    <d v="2024-06-28T00:00:00"/>
    <n v="0"/>
    <s v="Sandt,Nicole L."/>
    <s v="P"/>
    <s v="BOR84500"/>
    <s v="7919S2"/>
    <x v="3"/>
    <s v="Admissions"/>
    <s v="A"/>
    <s v="22"/>
    <x v="202"/>
    <n v="1"/>
    <n v="93258.171000000002"/>
    <n v="3573.11"/>
    <s v="BCT"/>
    <x v="3"/>
  </r>
  <r>
    <s v="097920"/>
    <n v="0"/>
    <d v="2024-06-28T00:00:00"/>
    <n v="0"/>
    <s v="Gleifert,Nicholas R."/>
    <s v="P"/>
    <s v="BOR85000"/>
    <s v="7919S2"/>
    <x v="3"/>
    <s v="Admissions Staff II"/>
    <s v="A"/>
    <s v="22"/>
    <x v="203"/>
    <n v="1"/>
    <n v="95006.349000000002"/>
    <n v="3640.09"/>
    <s v="BCT"/>
    <x v="2"/>
  </r>
  <r>
    <s v="003471"/>
    <n v="0"/>
    <d v="2024-06-28T00:00:00"/>
    <n v="0"/>
    <s v="Verona,Kyle"/>
    <s v="P"/>
    <s v="BOR84000"/>
    <s v="7919S2"/>
    <x v="3"/>
    <s v="Alumni &amp; Development"/>
    <s v="A"/>
    <s v="22"/>
    <x v="204"/>
    <n v="1"/>
    <n v="93177.782999999996"/>
    <n v="3570.03"/>
    <s v="BCT"/>
    <x v="0"/>
  </r>
  <r>
    <s v="975649"/>
    <n v="1"/>
    <d v="2024-06-28T00:00:00"/>
    <n v="0"/>
    <s v="Rudne,Megan R"/>
    <s v="P"/>
    <s v="BOR85000"/>
    <s v="7919S2"/>
    <x v="3"/>
    <s v="Assessment &amp; Planning Staff"/>
    <s v="A"/>
    <s v="22"/>
    <x v="205"/>
    <n v="1"/>
    <n v="105538.22100000001"/>
    <n v="4043.61"/>
    <s v="BCT"/>
    <x v="2"/>
  </r>
  <r>
    <s v="100378"/>
    <n v="0"/>
    <d v="2024-06-28T00:00:00"/>
    <n v="0"/>
    <s v="Piper,Michael B."/>
    <s v="P"/>
    <s v="BOR84000"/>
    <s v="7919S2"/>
    <x v="3"/>
    <s v="Athletics"/>
    <s v="A"/>
    <s v="22"/>
    <x v="206"/>
    <n v="1"/>
    <n v="81784.089000000007"/>
    <n v="3133.49"/>
    <s v="BCT"/>
    <x v="0"/>
  </r>
  <r>
    <s v="483606"/>
    <n v="0"/>
    <d v="2024-06-28T00:00:00"/>
    <n v="0"/>
    <s v="McCarthy,Molly A."/>
    <s v="P"/>
    <s v="BOR84000"/>
    <s v="7919S2"/>
    <x v="3"/>
    <s v="Athletics"/>
    <s v="A"/>
    <s v="22"/>
    <x v="207"/>
    <n v="1"/>
    <n v="109628.874"/>
    <n v="4200.34"/>
    <s v="BCT"/>
    <x v="0"/>
  </r>
  <r>
    <s v="630387"/>
    <n v="1"/>
    <d v="2024-06-28T00:00:00"/>
    <n v="0"/>
    <s v="O'Connor,Christopher M."/>
    <s v="P"/>
    <s v="BOR84000"/>
    <s v="7919S2"/>
    <x v="3"/>
    <s v="Athletics"/>
    <s v="A"/>
    <s v="22"/>
    <x v="208"/>
    <n v="1"/>
    <n v="81784.089000000007"/>
    <n v="3133.49"/>
    <s v="BCT"/>
    <x v="0"/>
  </r>
  <r>
    <s v="303906"/>
    <n v="0"/>
    <d v="2024-06-28T00:00:00"/>
    <n v="0"/>
    <s v="Molta,Robert C."/>
    <s v="P"/>
    <s v="BOR85500"/>
    <s v="7919S2"/>
    <x v="3"/>
    <s v="Athletics"/>
    <s v="A"/>
    <s v="22"/>
    <x v="209"/>
    <n v="1"/>
    <n v="119489.193"/>
    <n v="4578.13"/>
    <s v="BCT"/>
    <x v="1"/>
  </r>
  <r>
    <s v="028513"/>
    <n v="0"/>
    <d v="2024-06-28T00:00:00"/>
    <n v="0"/>
    <s v="Piscitelli,Jaclyn N."/>
    <s v="P"/>
    <s v="BOR84000"/>
    <s v="7918S2"/>
    <x v="1"/>
    <s v="Facilities Management"/>
    <s v="A"/>
    <s v="22"/>
    <x v="210"/>
    <n v="1"/>
    <n v="69669.251999999993"/>
    <n v="2669.32"/>
    <s v="BCT"/>
    <x v="0"/>
  </r>
  <r>
    <s v="614057"/>
    <n v="0"/>
    <d v="2024-08-09T00:00:00"/>
    <n v="1"/>
    <s v="Mills,Tamara Holden"/>
    <s v="P"/>
    <s v="BOR85500"/>
    <s v="7919S2"/>
    <x v="3"/>
    <s v="Athletics"/>
    <s v="A"/>
    <s v="22"/>
    <x v="211"/>
    <n v="1"/>
    <n v="90000.107999999993"/>
    <n v="3448.28"/>
    <s v="BCT"/>
    <x v="1"/>
  </r>
  <r>
    <s v="395086"/>
    <n v="0"/>
    <d v="2024-06-28T00:00:00"/>
    <n v="0"/>
    <s v="Washburne,Cynthia J."/>
    <s v="P"/>
    <s v="BOR85500"/>
    <s v="7919S2"/>
    <x v="3"/>
    <s v="Athletics"/>
    <s v="A"/>
    <s v="22"/>
    <x v="211"/>
    <n v="1"/>
    <n v="130547.24099999999"/>
    <n v="5001.8100000000004"/>
    <s v="BCT"/>
    <x v="1"/>
  </r>
  <r>
    <s v="066215"/>
    <n v="0"/>
    <d v="2024-08-23T00:00:00"/>
    <n v="0"/>
    <s v="Hashemi,David"/>
    <s v="P"/>
    <s v="BOR85000"/>
    <s v="7919S2"/>
    <x v="3"/>
    <s v="Athletics Admin."/>
    <s v="A"/>
    <s v="22"/>
    <x v="212"/>
    <n v="1"/>
    <n v="105000.039"/>
    <n v="4022.99"/>
    <s v="BCT"/>
    <x v="2"/>
  </r>
  <r>
    <s v="056112"/>
    <n v="1"/>
    <d v="2024-08-04T00:00:00"/>
    <n v="0"/>
    <s v="Marullo,Andrew J."/>
    <s v="P"/>
    <s v="BOR85000"/>
    <s v="7919S2"/>
    <x v="3"/>
    <s v="Athletics Admin."/>
    <s v="A"/>
    <s v="22"/>
    <x v="213"/>
    <n v="1"/>
    <n v="93037.104000000007"/>
    <n v="3564.64"/>
    <s v="BCT"/>
    <x v="2"/>
  </r>
  <r>
    <s v="923619"/>
    <n v="0"/>
    <d v="2024-06-28T00:00:00"/>
    <n v="0"/>
    <s v="Lynn,Christopher James"/>
    <s v="P"/>
    <s v="BOR85000"/>
    <s v="7919S2"/>
    <x v="3"/>
    <s v="Athletics Admin. - Equipment"/>
    <s v="A"/>
    <s v="22"/>
    <x v="214"/>
    <n v="1"/>
    <n v="96835.176000000007"/>
    <n v="3710.16"/>
    <s v="BCT"/>
    <x v="2"/>
  </r>
  <r>
    <s v="038446"/>
    <n v="0"/>
    <d v="2024-06-28T00:00:00"/>
    <n v="0"/>
    <s v="Volpicella,Alyssa Marie"/>
    <s v="P"/>
    <s v="BOR84000"/>
    <s v="7919S2"/>
    <x v="3"/>
    <s v="Budget"/>
    <s v="A"/>
    <s v="22"/>
    <x v="215"/>
    <n v="1"/>
    <n v="81784.089000000007"/>
    <n v="3133.49"/>
    <s v="BCT"/>
    <x v="0"/>
  </r>
  <r>
    <s v="485894"/>
    <n v="0"/>
    <d v="2024-06-28T00:00:00"/>
    <n v="0"/>
    <s v="Chhabra,Ajay"/>
    <s v="P"/>
    <s v="BOR85000"/>
    <s v="7919S2"/>
    <x v="3"/>
    <s v="Budget &amp; Financial Planng Stf"/>
    <s v="A"/>
    <s v="22"/>
    <x v="216"/>
    <n v="1"/>
    <n v="130546.719"/>
    <n v="5001.79"/>
    <s v="BCT"/>
    <x v="2"/>
  </r>
  <r>
    <s v="519362"/>
    <n v="0"/>
    <d v="2024-06-28T00:00:00"/>
    <n v="0"/>
    <s v="Podeszwa,Stephen E."/>
    <s v="P"/>
    <s v="BOR84000"/>
    <s v="7918S2"/>
    <x v="1"/>
    <s v="Financial Aid"/>
    <s v="A"/>
    <s v="22"/>
    <x v="4"/>
    <n v="1"/>
    <n v="69669.251999999993"/>
    <n v="2669.32"/>
    <s v="BCT"/>
    <x v="0"/>
  </r>
  <r>
    <s v="069088"/>
    <n v="0"/>
    <d v="2024-06-28T00:00:00"/>
    <n v="0"/>
    <s v="Schnur,Craig"/>
    <s v="P"/>
    <s v="BOR84000"/>
    <s v="7919S2"/>
    <x v="3"/>
    <s v="Bursar"/>
    <s v="A"/>
    <s v="22"/>
    <x v="217"/>
    <n v="1"/>
    <n v="112555.728"/>
    <n v="4312.4799999999996"/>
    <s v="BCT"/>
    <x v="0"/>
  </r>
  <r>
    <s v="924062"/>
    <n v="2"/>
    <d v="2024-06-28T00:00:00"/>
    <n v="0"/>
    <s v="Cunningham-Exavier,Rachel Ann"/>
    <s v="P"/>
    <s v="BOR85000"/>
    <s v="7919S2"/>
    <x v="3"/>
    <s v="Career &amp; Professional Devlopmt"/>
    <s v="A"/>
    <s v="22"/>
    <x v="4"/>
    <n v="1"/>
    <n v="94358.285999999993"/>
    <n v="3615.26"/>
    <s v="BCT"/>
    <x v="2"/>
  </r>
  <r>
    <s v="567931"/>
    <n v="0"/>
    <d v="2024-06-28T00:00:00"/>
    <n v="0"/>
    <s v="Moran,Patricia A."/>
    <s v="P"/>
    <s v="BOR85000"/>
    <s v="7919S2"/>
    <x v="3"/>
    <s v="Career &amp; Professional Devlopmt"/>
    <s v="A"/>
    <s v="22"/>
    <x v="4"/>
    <n v="1"/>
    <n v="101012.481"/>
    <n v="3870.21"/>
    <s v="BCT"/>
    <x v="2"/>
  </r>
  <r>
    <s v="577686"/>
    <n v="0"/>
    <d v="2024-06-28T00:00:00"/>
    <n v="0"/>
    <s v="Donahue Jr,Theodore Augustine"/>
    <s v="P"/>
    <s v="BOR85000"/>
    <s v="7919S2"/>
    <x v="3"/>
    <s v="CASAS"/>
    <s v="A"/>
    <s v="22"/>
    <x v="218"/>
    <n v="1"/>
    <n v="102410.136"/>
    <n v="3923.76"/>
    <s v="BCT"/>
    <x v="2"/>
  </r>
  <r>
    <s v="428975"/>
    <n v="0"/>
    <d v="2024-06-28T00:00:00"/>
    <n v="0"/>
    <s v="Negron,Wanda L."/>
    <s v="P"/>
    <s v="BOR84500"/>
    <s v="7919S2"/>
    <x v="3"/>
    <s v="Cashier's Office"/>
    <s v="A"/>
    <s v="22"/>
    <x v="217"/>
    <n v="1"/>
    <n v="103175.12699999999"/>
    <n v="3953.07"/>
    <s v="BCT"/>
    <x v="3"/>
  </r>
  <r>
    <s v="117051"/>
    <n v="0"/>
    <d v="2024-06-28T00:00:00"/>
    <n v="0"/>
    <s v="Mei,Zongxiang"/>
    <s v="P"/>
    <s v="BOR84000"/>
    <s v="7919S2"/>
    <x v="3"/>
    <s v="Center for International Educ"/>
    <s v="A"/>
    <s v="22"/>
    <x v="219"/>
    <n v="1"/>
    <n v="99525.563999999998"/>
    <n v="3813.24"/>
    <s v="BCT"/>
    <x v="0"/>
  </r>
  <r>
    <s v="005664"/>
    <n v="0"/>
    <d v="2024-06-28T00:00:00"/>
    <n v="0"/>
    <s v="Awoderu,Oluwatoyin"/>
    <s v="P"/>
    <s v="BOR84000"/>
    <s v="7919S2"/>
    <x v="3"/>
    <s v="Center for International Educ"/>
    <s v="A"/>
    <s v="22"/>
    <x v="220"/>
    <n v="1"/>
    <n v="99588.725999999995"/>
    <n v="3815.66"/>
    <s v="BCT"/>
    <x v="0"/>
  </r>
  <r>
    <s v="864916"/>
    <n v="1"/>
    <d v="2024-06-28T00:00:00"/>
    <n v="0"/>
    <s v="Calpa,Mauricio"/>
    <s v="P"/>
    <s v="BOR85500"/>
    <s v="7919S2"/>
    <x v="3"/>
    <s v="CIT"/>
    <s v="A"/>
    <s v="22"/>
    <x v="221"/>
    <n v="1"/>
    <n v="93352.130999999994"/>
    <n v="3576.71"/>
    <s v="BCT"/>
    <x v="1"/>
  </r>
  <r>
    <s v="606067"/>
    <n v="3"/>
    <d v="2024-06-28T00:00:00"/>
    <n v="0"/>
    <s v="Bryant,Phillip"/>
    <s v="P"/>
    <s v="BOR85000"/>
    <s v="7919S2"/>
    <x v="3"/>
    <s v="College of Health &amp; Human Srvc"/>
    <s v="A"/>
    <s v="22"/>
    <x v="222"/>
    <n v="1"/>
    <n v="116846.568"/>
    <n v="4476.88"/>
    <s v="BCT"/>
    <x v="2"/>
  </r>
  <r>
    <s v="075747"/>
    <n v="1"/>
    <d v="2024-06-28T00:00:00"/>
    <n v="0"/>
    <s v="McIsaac,Melissa Heath"/>
    <s v="P"/>
    <s v="BOR85500"/>
    <s v="7918S2"/>
    <x v="1"/>
    <s v="Financial Aid"/>
    <s v="A"/>
    <s v="22"/>
    <x v="223"/>
    <n v="1"/>
    <n v="72910.089000000007"/>
    <n v="2793.49"/>
    <s v="BCT"/>
    <x v="1"/>
  </r>
  <r>
    <s v="047880"/>
    <n v="2"/>
    <d v="2024-06-28T00:00:00"/>
    <n v="0"/>
    <s v="Rucci,Jennifer A."/>
    <s v="P"/>
    <s v="BOR85000"/>
    <s v="7919S2"/>
    <x v="3"/>
    <s v="Communication Disorders"/>
    <s v="A"/>
    <s v="22"/>
    <x v="224"/>
    <n v="1"/>
    <n v="103742.28"/>
    <n v="3974.8"/>
    <s v="BCT"/>
    <x v="2"/>
  </r>
  <r>
    <s v="127235"/>
    <n v="4"/>
    <d v="2024-06-28T00:00:00"/>
    <n v="0"/>
    <s v="Golebiewski,Timothy Keith"/>
    <s v="P"/>
    <s v="BOR85500"/>
    <s v="7919S2"/>
    <x v="3"/>
    <s v="Communication, Film, &amp; Theatre"/>
    <s v="A"/>
    <s v="22"/>
    <x v="225"/>
    <n v="1"/>
    <n v="81786.176999999996"/>
    <n v="3133.57"/>
    <s v="BCT"/>
    <x v="1"/>
  </r>
  <r>
    <s v="306226"/>
    <n v="0"/>
    <d v="2024-06-28T00:00:00"/>
    <n v="0"/>
    <s v="Camacho,Ivelisse"/>
    <s v="P"/>
    <s v="BOR84500"/>
    <s v="7918S2"/>
    <x v="1"/>
    <s v="Financial Aid"/>
    <s v="A"/>
    <s v="22"/>
    <x v="226"/>
    <n v="1"/>
    <n v="89592.687000000005"/>
    <n v="3432.67"/>
    <s v="BCT"/>
    <x v="3"/>
  </r>
  <r>
    <s v="075550"/>
    <n v="5"/>
    <d v="2024-06-28T00:00:00"/>
    <n v="0"/>
    <s v="Wadecki,Jason Michael"/>
    <s v="P"/>
    <s v="BOR85500"/>
    <s v="7919S2"/>
    <x v="3"/>
    <s v="Communication, Film, &amp; Theatre"/>
    <s v="A"/>
    <s v="22"/>
    <x v="227"/>
    <n v="1"/>
    <n v="81786.176999999996"/>
    <n v="3133.57"/>
    <s v="BCT"/>
    <x v="1"/>
  </r>
  <r>
    <s v="923071"/>
    <n v="1"/>
    <d v="2024-06-28T00:00:00"/>
    <n v="0"/>
    <s v="Hill,Sherri B."/>
    <s v="P"/>
    <s v="BOR84500"/>
    <s v="7919S2"/>
    <x v="3"/>
    <s v="Communications &amp; Marketing"/>
    <s v="A"/>
    <s v="22"/>
    <x v="228"/>
    <n v="1"/>
    <n v="109534.65300000001"/>
    <n v="4196.7299999999996"/>
    <s v="BCT"/>
    <x v="3"/>
  </r>
  <r>
    <s v="163981"/>
    <n v="0"/>
    <d v="2024-06-28T00:00:00"/>
    <n v="0"/>
    <s v="Abid,Omar"/>
    <s v="P"/>
    <s v="BOR85000"/>
    <s v="7919S2"/>
    <x v="3"/>
    <s v="Computer Science"/>
    <s v="A"/>
    <s v="22"/>
    <x v="229"/>
    <n v="1"/>
    <n v="99852.596999999994"/>
    <n v="3825.77"/>
    <s v="BCT"/>
    <x v="2"/>
  </r>
  <r>
    <s v="867173"/>
    <n v="0"/>
    <d v="2024-06-28T00:00:00"/>
    <n v="0"/>
    <s v="Sachdeva,Manpreet Kaur"/>
    <s v="P"/>
    <s v="BOR85000"/>
    <s v="7919S2"/>
    <x v="3"/>
    <s v="Conferences&amp;Events Admin"/>
    <s v="A"/>
    <s v="22"/>
    <x v="230"/>
    <n v="1"/>
    <n v="100466.469"/>
    <n v="3849.29"/>
    <s v="BCT"/>
    <x v="2"/>
  </r>
  <r>
    <s v="539612"/>
    <n v="0"/>
    <d v="2024-06-28T00:00:00"/>
    <n v="0"/>
    <s v="Mix,Inita T."/>
    <s v="P"/>
    <s v="BOR85000"/>
    <s v="7919S2"/>
    <x v="3"/>
    <s v="Coordinator of Academic Resour"/>
    <s v="A"/>
    <s v="22"/>
    <x v="231"/>
    <n v="1"/>
    <n v="117039.969"/>
    <n v="4484.29"/>
    <s v="BCT"/>
    <x v="2"/>
  </r>
  <r>
    <s v="124747"/>
    <n v="0"/>
    <d v="2024-06-28T00:00:00"/>
    <n v="0"/>
    <s v="Bonyai,Eileen T."/>
    <s v="P"/>
    <s v="BOR85000"/>
    <s v="7919S2"/>
    <x v="3"/>
    <s v="Counseling Services"/>
    <s v="A"/>
    <s v="22"/>
    <x v="232"/>
    <n v="1"/>
    <n v="128437.57799999999"/>
    <n v="4920.9799999999996"/>
    <s v="BCT"/>
    <x v="2"/>
  </r>
  <r>
    <s v="643554"/>
    <n v="0"/>
    <d v="2024-06-28T00:00:00"/>
    <n v="0"/>
    <s v="Keiser,Sarah H."/>
    <s v="P"/>
    <s v="BOR85000"/>
    <s v="7919S2"/>
    <x v="3"/>
    <s v="Counseling Services"/>
    <s v="A"/>
    <s v="22"/>
    <x v="233"/>
    <n v="1"/>
    <n v="117887.697"/>
    <n v="4516.7700000000004"/>
    <s v="BCT"/>
    <x v="2"/>
  </r>
  <r>
    <s v="567083"/>
    <n v="0"/>
    <d v="2024-06-28T00:00:00"/>
    <n v="0"/>
    <s v="Regis,Allyson"/>
    <s v="P"/>
    <s v="BOR85000"/>
    <s v="7919S2"/>
    <x v="3"/>
    <s v="Counseling Services"/>
    <s v="A"/>
    <s v="22"/>
    <x v="234"/>
    <n v="1"/>
    <n v="100684.92600000001"/>
    <n v="3857.66"/>
    <s v="BCT"/>
    <x v="2"/>
  </r>
  <r>
    <s v="048858"/>
    <n v="2"/>
    <d v="2024-06-28T00:00:00"/>
    <n v="0"/>
    <s v="Long,Chrystal"/>
    <s v="P"/>
    <s v="BOR85000"/>
    <s v="7919S2"/>
    <x v="3"/>
    <s v="Counseling Services"/>
    <s v="A"/>
    <s v="22"/>
    <x v="235"/>
    <n v="1"/>
    <n v="109724.92200000001"/>
    <n v="4204.0200000000004"/>
    <s v="BCT"/>
    <x v="2"/>
  </r>
  <r>
    <s v="011201"/>
    <n v="1"/>
    <d v="2024-06-28T00:00:00"/>
    <n v="0"/>
    <s v="Kearney,Colleen M."/>
    <s v="P"/>
    <s v="BOR85000"/>
    <s v="7919S2"/>
    <x v="3"/>
    <s v="Counseling Services"/>
    <s v="A"/>
    <s v="22"/>
    <x v="236"/>
    <n v="1"/>
    <n v="98828.433000000005"/>
    <n v="3786.53"/>
    <s v="BCT"/>
    <x v="2"/>
  </r>
  <r>
    <s v="385180"/>
    <n v="1"/>
    <d v="2024-06-28T00:00:00"/>
    <n v="0"/>
    <s v="Budnick,Elise M."/>
    <s v="P"/>
    <s v="BOR84500"/>
    <s v="7919S2"/>
    <x v="3"/>
    <s v="Dean of Business School"/>
    <s v="A"/>
    <s v="22"/>
    <x v="237"/>
    <n v="1"/>
    <n v="103319.72100000001"/>
    <n v="3958.61"/>
    <s v="BCT"/>
    <x v="3"/>
  </r>
  <r>
    <s v="610946"/>
    <n v="0"/>
    <d v="2024-07-01T00:00:00"/>
    <n v="0"/>
    <s v="Cruz,Melissa"/>
    <s v="P"/>
    <s v="BOR84500"/>
    <s v="7918S2"/>
    <x v="1"/>
    <s v="Fiscal Affairs"/>
    <s v="A"/>
    <s v="22"/>
    <x v="238"/>
    <n v="1"/>
    <n v="88379.036999999997"/>
    <n v="3386.17"/>
    <s v="BCT"/>
    <x v="3"/>
  </r>
  <r>
    <s v="630672"/>
    <n v="0"/>
    <d v="2024-11-01T00:00:00"/>
    <n v="0"/>
    <s v="Ruggiero,Jennifer E."/>
    <s v="P"/>
    <s v="BOR85000"/>
    <s v="7919S2"/>
    <x v="3"/>
    <s v="Dean of Education"/>
    <s v="A"/>
    <s v="22"/>
    <x v="239"/>
    <n v="1"/>
    <n v="108519.88499999999"/>
    <n v="4157.8500000000004"/>
    <s v="BCT"/>
    <x v="2"/>
  </r>
  <r>
    <s v="923883"/>
    <n v="0"/>
    <d v="2024-06-28T00:00:00"/>
    <n v="0"/>
    <s v="Shifrin,Mary-Grace"/>
    <s v="P"/>
    <s v="BOR85500"/>
    <s v="7919S2"/>
    <x v="3"/>
    <s v="Dean of Education &amp; Prof Stud"/>
    <s v="A"/>
    <s v="22"/>
    <x v="240"/>
    <n v="1"/>
    <n v="124154.046"/>
    <n v="4756.8599999999997"/>
    <s v="BCT"/>
    <x v="1"/>
  </r>
  <r>
    <s v="967305"/>
    <n v="4"/>
    <d v="2024-06-28T00:00:00"/>
    <n v="0"/>
    <s v="Colwell,Ryan P"/>
    <s v="P"/>
    <s v="BOR85500"/>
    <s v="7919S2"/>
    <x v="3"/>
    <s v="Dean of Education &amp; Prof Stud"/>
    <s v="A"/>
    <s v="22"/>
    <x v="241"/>
    <n v="1"/>
    <n v="125401.10400000001"/>
    <n v="4804.6400000000003"/>
    <s v="BCT"/>
    <x v="1"/>
  </r>
  <r>
    <s v="106377"/>
    <n v="0"/>
    <d v="2024-06-28T00:00:00"/>
    <n v="0"/>
    <s v="Young,Kiley Jean"/>
    <s v="P"/>
    <s v="BOR84500"/>
    <s v="7919S2"/>
    <x v="3"/>
    <s v="Dean of Professional Studies"/>
    <s v="A"/>
    <s v="22"/>
    <x v="242"/>
    <n v="1"/>
    <n v="105598.773"/>
    <n v="4045.93"/>
    <s v="BCT"/>
    <x v="3"/>
  </r>
  <r>
    <s v="481333"/>
    <n v="0"/>
    <d v="2024-06-28T00:00:00"/>
    <n v="0"/>
    <s v="Witherspoon,Sadie A"/>
    <s v="P"/>
    <s v="BOR84500"/>
    <s v="7919S2"/>
    <x v="3"/>
    <s v="Dean of Professional Studies"/>
    <s v="A"/>
    <s v="22"/>
    <x v="242"/>
    <n v="1"/>
    <n v="101093.913"/>
    <n v="3873.33"/>
    <s v="BCT"/>
    <x v="3"/>
  </r>
  <r>
    <s v="415476"/>
    <n v="0"/>
    <d v="2024-06-28T00:00:00"/>
    <n v="0"/>
    <s v="Grandas Hernandez,Carlos Y"/>
    <s v="P"/>
    <s v="BOR84500"/>
    <s v="7918S2"/>
    <x v="1"/>
    <s v="Fiscal Affairs"/>
    <s v="A"/>
    <s v="22"/>
    <x v="243"/>
    <n v="1"/>
    <n v="81901.8"/>
    <n v="3138"/>
    <s v="BCT"/>
    <x v="3"/>
  </r>
  <r>
    <s v="010678"/>
    <n v="0"/>
    <d v="2024-06-28T00:00:00"/>
    <n v="0"/>
    <s v="Myers,Kimberly A"/>
    <s v="P"/>
    <s v="BOR84500"/>
    <s v="7919S2"/>
    <x v="3"/>
    <s v="Dean of Professional Studies"/>
    <s v="A"/>
    <s v="22"/>
    <x v="242"/>
    <n v="1"/>
    <n v="112478.73299999999"/>
    <n v="4309.53"/>
    <s v="BCT"/>
    <x v="3"/>
  </r>
  <r>
    <s v="866687"/>
    <n v="0"/>
    <d v="2024-06-28T00:00:00"/>
    <n v="0"/>
    <s v="Iacono,Tanya Lee"/>
    <s v="P"/>
    <s v="BOR84500"/>
    <s v="7919S2"/>
    <x v="3"/>
    <s v="Dean of Professional Studies"/>
    <s v="A"/>
    <s v="22"/>
    <x v="242"/>
    <n v="1"/>
    <n v="111932.46"/>
    <n v="4288.6000000000004"/>
    <s v="BCT"/>
    <x v="3"/>
  </r>
  <r>
    <s v="351980"/>
    <n v="0"/>
    <d v="2024-06-28T00:00:00"/>
    <n v="0"/>
    <s v="Hansen,Kori M."/>
    <s v="P"/>
    <s v="BOR84500"/>
    <s v="7919S2"/>
    <x v="3"/>
    <s v="Dean/Visual &amp; Performing Arts"/>
    <s v="A"/>
    <s v="22"/>
    <x v="244"/>
    <n v="1"/>
    <n v="117673.155"/>
    <n v="4508.55"/>
    <s v="BCT"/>
    <x v="3"/>
  </r>
  <r>
    <s v="458967"/>
    <n v="0"/>
    <d v="2024-06-28T00:00:00"/>
    <n v="0"/>
    <s v="Laing,Kimberly Ann"/>
    <s v="P"/>
    <s v="BOR85000"/>
    <s v="7919S2"/>
    <x v="3"/>
    <s v="Enrollment Management Staff"/>
    <s v="A"/>
    <s v="22"/>
    <x v="245"/>
    <n v="1"/>
    <n v="128859.09299999999"/>
    <n v="4937.13"/>
    <s v="BCT"/>
    <x v="2"/>
  </r>
  <r>
    <s v="863509"/>
    <n v="0"/>
    <d v="2024-06-28T00:00:00"/>
    <n v="0"/>
    <s v="Visokay,Kelly Jean"/>
    <s v="P"/>
    <s v="BOR84500"/>
    <s v="7919S2"/>
    <x v="3"/>
    <s v="Enrollmnt Managemnt &amp; Stdnt Af"/>
    <s v="A"/>
    <s v="22"/>
    <x v="246"/>
    <n v="1"/>
    <n v="106183.935"/>
    <n v="4068.35"/>
    <s v="BCT"/>
    <x v="3"/>
  </r>
  <r>
    <s v="866480"/>
    <n v="2"/>
    <d v="2024-06-28T00:00:00"/>
    <n v="0"/>
    <s v="Gegeny,Mark E."/>
    <s v="P"/>
    <s v="BOR84500"/>
    <s v="7919S2"/>
    <x v="3"/>
    <s v="Event &amp; Conference Management"/>
    <s v="A"/>
    <s v="22"/>
    <x v="247"/>
    <n v="1"/>
    <n v="102358.98"/>
    <n v="3921.8"/>
    <s v="BCT"/>
    <x v="3"/>
  </r>
  <r>
    <s v="474894"/>
    <n v="3"/>
    <d v="2024-06-28T00:00:00"/>
    <n v="0"/>
    <s v="Chance,Brianna Alexis"/>
    <s v="P"/>
    <s v="BOR84000"/>
    <s v="7916S2"/>
    <x v="2"/>
    <s v="Graduate Recruitment and Admis"/>
    <s v="A"/>
    <s v="22"/>
    <x v="248"/>
    <n v="1"/>
    <n v="45436.184999999998"/>
    <n v="1740.85"/>
    <s v="BCT"/>
    <x v="0"/>
  </r>
  <r>
    <s v="561342"/>
    <n v="0"/>
    <d v="2024-06-28T00:00:00"/>
    <n v="0"/>
    <s v="Bissoni,Gavin J."/>
    <s v="P"/>
    <s v="BOR84000"/>
    <s v="7916S2"/>
    <x v="2"/>
    <s v="Graduate Recruitment and Admis"/>
    <s v="A"/>
    <s v="22"/>
    <x v="249"/>
    <n v="1"/>
    <n v="45436.184999999998"/>
    <n v="1740.85"/>
    <s v="BCT"/>
    <x v="0"/>
  </r>
  <r>
    <s v="584781"/>
    <n v="0"/>
    <d v="2024-06-28T00:00:00"/>
    <n v="0"/>
    <s v="Laedke,Christine A."/>
    <s v="P"/>
    <s v="BOR84500"/>
    <s v="7919S2"/>
    <x v="3"/>
    <s v="Event &amp; Conference Management"/>
    <s v="A"/>
    <s v="22"/>
    <x v="250"/>
    <n v="1"/>
    <n v="96126.3"/>
    <n v="3683"/>
    <s v="BCT"/>
    <x v="3"/>
  </r>
  <r>
    <s v="498543"/>
    <n v="0"/>
    <d v="2024-10-07T00:00:00"/>
    <n v="0"/>
    <s v="Jalowiecki,Jennifer M."/>
    <s v="P"/>
    <s v="BOR84000"/>
    <s v="7919S2"/>
    <x v="3"/>
    <s v="Facilities Management"/>
    <s v="A"/>
    <s v="22"/>
    <x v="251"/>
    <n v="1"/>
    <n v="94209.255000000005"/>
    <n v="3609.55"/>
    <s v="BCT"/>
    <x v="0"/>
  </r>
  <r>
    <s v="532589"/>
    <n v="0"/>
    <d v="2024-06-28T00:00:00"/>
    <n v="0"/>
    <s v="Karas-Johnson,Rene E."/>
    <s v="P"/>
    <s v="BOR84000"/>
    <s v="7919S2"/>
    <x v="3"/>
    <s v="Facilities Management"/>
    <s v="A"/>
    <s v="22"/>
    <x v="252"/>
    <n v="1"/>
    <n v="122111.982"/>
    <n v="4678.62"/>
    <s v="BCT"/>
    <x v="0"/>
  </r>
  <r>
    <s v="482644"/>
    <n v="0"/>
    <d v="2024-10-26T00:00:00"/>
    <n v="0"/>
    <s v="James,Lori A."/>
    <s v="P"/>
    <s v="BOR84000"/>
    <s v="7919S2"/>
    <x v="3"/>
    <s v="Facilities Management"/>
    <s v="P"/>
    <s v="22"/>
    <x v="253"/>
    <n v="1"/>
    <n v="115901.226"/>
    <n v="4440.66"/>
    <s v="BCT"/>
    <x v="0"/>
  </r>
  <r>
    <s v="568416"/>
    <n v="0"/>
    <d v="2024-06-28T00:00:00"/>
    <n v="0"/>
    <s v="Williams,Michael Alden"/>
    <s v="P"/>
    <s v="BOR85500"/>
    <s v="7919S2"/>
    <x v="3"/>
    <s v="Facilities Management"/>
    <s v="A"/>
    <s v="22"/>
    <x v="254"/>
    <n v="1"/>
    <n v="105927.111"/>
    <n v="4058.51"/>
    <s v="BCT"/>
    <x v="1"/>
  </r>
  <r>
    <s v="155712"/>
    <n v="0"/>
    <d v="2024-06-28T00:00:00"/>
    <n v="0"/>
    <s v="Fielding,James W."/>
    <s v="P"/>
    <s v="BOR85500"/>
    <s v="7919S2"/>
    <x v="3"/>
    <s v="Facilities Management"/>
    <s v="A"/>
    <s v="22"/>
    <x v="255"/>
    <n v="1"/>
    <n v="126965.016"/>
    <n v="4864.5600000000004"/>
    <s v="BCT"/>
    <x v="1"/>
  </r>
  <r>
    <s v="866107"/>
    <n v="0"/>
    <d v="2024-08-09T00:00:00"/>
    <n v="0"/>
    <s v="Martinez,Anthony"/>
    <s v="P"/>
    <s v="BOR84000"/>
    <s v="7919S2"/>
    <x v="3"/>
    <s v="Financial Aid"/>
    <s v="A"/>
    <s v="22"/>
    <x v="256"/>
    <n v="1"/>
    <n v="85000.130999999994"/>
    <n v="3256.71"/>
    <s v="BCT"/>
    <x v="0"/>
  </r>
  <r>
    <s v="018874"/>
    <n v="1"/>
    <d v="2024-06-28T00:00:00"/>
    <n v="0"/>
    <s v="Bright,Jennifer N."/>
    <s v="P"/>
    <s v="BOR85500"/>
    <s v="7919S2"/>
    <x v="3"/>
    <s v="Financial Aid"/>
    <s v="A"/>
    <s v="22"/>
    <x v="257"/>
    <n v="1"/>
    <n v="91961.262000000002"/>
    <n v="3523.42"/>
    <s v="BCT"/>
    <x v="1"/>
  </r>
  <r>
    <s v="070020"/>
    <n v="1"/>
    <d v="2024-09-06T00:00:00"/>
    <n v="0"/>
    <s v="Rivera,Gloria Maria"/>
    <s v="P"/>
    <s v="BOR85500"/>
    <s v="7919S2"/>
    <x v="3"/>
    <s v="Financial Aid"/>
    <s v="A"/>
    <s v="22"/>
    <x v="258"/>
    <n v="1"/>
    <n v="93143.07"/>
    <n v="3568.7"/>
    <s v="BCT"/>
    <x v="1"/>
  </r>
  <r>
    <s v="155294"/>
    <n v="0"/>
    <d v="2024-06-28T00:00:00"/>
    <n v="0"/>
    <s v="Cole,Ebony"/>
    <s v="P"/>
    <s v="BOR85000"/>
    <s v="7919S2"/>
    <x v="3"/>
    <s v="Financial Aid - Processing"/>
    <s v="A"/>
    <s v="22"/>
    <x v="259"/>
    <n v="1"/>
    <n v="91959.956999999995"/>
    <n v="3523.37"/>
    <s v="BCT"/>
    <x v="2"/>
  </r>
  <r>
    <s v="029824"/>
    <n v="1"/>
    <d v="2024-06-28T00:00:00"/>
    <n v="0"/>
    <s v="Kearney,Richard"/>
    <s v="P"/>
    <s v="BOR85000"/>
    <s v="7919S2"/>
    <x v="3"/>
    <s v="Financial Aid - Processing"/>
    <s v="A"/>
    <s v="22"/>
    <x v="260"/>
    <n v="1"/>
    <n v="111397.149"/>
    <n v="4268.09"/>
    <s v="BCT"/>
    <x v="2"/>
  </r>
  <r>
    <s v="009729"/>
    <n v="0"/>
    <d v="2024-06-28T00:00:00"/>
    <n v="0"/>
    <s v="Battista,Tammie L."/>
    <s v="P"/>
    <s v="BOR84500"/>
    <s v="7919S2"/>
    <x v="3"/>
    <s v="Fiscal Affairs"/>
    <s v="A"/>
    <s v="22"/>
    <x v="261"/>
    <n v="1"/>
    <n v="108581.742"/>
    <n v="4160.22"/>
    <s v="BCT"/>
    <x v="3"/>
  </r>
  <r>
    <s v="553908"/>
    <n v="0"/>
    <d v="2024-06-28T00:00:00"/>
    <n v="0"/>
    <s v="Walley,Christine A"/>
    <s v="P"/>
    <s v="BOR85500"/>
    <s v="7918S1"/>
    <x v="1"/>
    <s v="Health Services"/>
    <s v="A"/>
    <s v="22"/>
    <x v="262"/>
    <n v="1"/>
    <n v="78626.25"/>
    <n v="3012.5"/>
    <s v="BCT"/>
    <x v="1"/>
  </r>
  <r>
    <s v="505789"/>
    <n v="0"/>
    <d v="2024-06-28T00:00:00"/>
    <n v="0"/>
    <s v="Baywood,Sarah J."/>
    <s v="P"/>
    <s v="BOR84500"/>
    <s v="7919S2"/>
    <x v="3"/>
    <s v="Fiscal Affairs"/>
    <s v="A"/>
    <s v="22"/>
    <x v="263"/>
    <n v="1"/>
    <n v="129524.121"/>
    <n v="4962.6099999999997"/>
    <s v="BCT"/>
    <x v="3"/>
  </r>
  <r>
    <s v="466537"/>
    <n v="0"/>
    <d v="2024-07-02T00:00:00"/>
    <n v="0"/>
    <s v="Wintner,Julia"/>
    <s v="P"/>
    <s v="BOR85500"/>
    <s v="7919S2"/>
    <x v="3"/>
    <s v="Gallery"/>
    <s v="A"/>
    <s v="22"/>
    <x v="264"/>
    <n v="1"/>
    <n v="87603.084000000003"/>
    <n v="3356.44"/>
    <s v="BCT"/>
    <x v="1"/>
  </r>
  <r>
    <s v="062834"/>
    <n v="1"/>
    <d v="2024-06-28T00:00:00"/>
    <n v="0"/>
    <s v="Sparano,Jennifer L."/>
    <s v="P"/>
    <s v="BOR85000"/>
    <s v="7919S2"/>
    <x v="3"/>
    <s v="Graduate Office Support"/>
    <s v="A"/>
    <s v="22"/>
    <x v="265"/>
    <n v="1"/>
    <n v="91678.077000000005"/>
    <n v="3512.57"/>
    <s v="BCT"/>
    <x v="2"/>
  </r>
  <r>
    <s v="487778"/>
    <n v="0"/>
    <d v="2024-06-28T00:00:00"/>
    <n v="0"/>
    <s v="Lopez,Brenda D."/>
    <s v="P"/>
    <s v="BOR84000"/>
    <s v="7919S2"/>
    <x v="3"/>
    <s v="Grants &amp; Funded Research"/>
    <s v="A"/>
    <s v="22"/>
    <x v="266"/>
    <n v="1"/>
    <n v="106524.80100000001"/>
    <n v="4081.41"/>
    <s v="BCT"/>
    <x v="0"/>
  </r>
  <r>
    <s v="440188"/>
    <n v="0"/>
    <d v="2024-06-28T00:00:00"/>
    <n v="0"/>
    <s v="Moore,Kathleen A."/>
    <s v="P"/>
    <s v="BOR84000"/>
    <s v="7919S2"/>
    <x v="3"/>
    <s v="Grants &amp; Funded Research"/>
    <s v="A"/>
    <s v="22"/>
    <x v="267"/>
    <n v="1"/>
    <n v="124054.083"/>
    <n v="4753.03"/>
    <s v="BCT"/>
    <x v="0"/>
  </r>
  <r>
    <s v="486654"/>
    <n v="0"/>
    <d v="2024-06-28T00:00:00"/>
    <n v="0"/>
    <s v="Bradley,Jakell M."/>
    <s v="P"/>
    <s v="BOR85000"/>
    <s v="7919S2"/>
    <x v="3"/>
    <s v="Health &amp; Wellness Services"/>
    <s v="A"/>
    <s v="22"/>
    <x v="250"/>
    <n v="1"/>
    <n v="130547.24099999999"/>
    <n v="5001.8100000000004"/>
    <s v="BCT"/>
    <x v="2"/>
  </r>
  <r>
    <s v="571255"/>
    <n v="0"/>
    <d v="2024-06-28T00:00:00"/>
    <n v="0"/>
    <s v="Chase,Christy E."/>
    <s v="P"/>
    <s v="BOR85000"/>
    <s v="7919S2"/>
    <x v="3"/>
    <s v="Health &amp; Wellness Services"/>
    <s v="A"/>
    <s v="22"/>
    <x v="268"/>
    <n v="1"/>
    <n v="127766.808"/>
    <n v="4895.28"/>
    <s v="BCT"/>
    <x v="2"/>
  </r>
  <r>
    <s v="089983"/>
    <n v="0"/>
    <d v="2024-06-28T00:00:00"/>
    <n v="0"/>
    <s v="Kennedy,Caitlin N."/>
    <s v="P"/>
    <s v="BOR84500"/>
    <s v="7918S2"/>
    <x v="1"/>
    <s v="Honors Program"/>
    <s v="A"/>
    <s v="22"/>
    <x v="4"/>
    <n v="1"/>
    <n v="92355.894"/>
    <n v="3538.54"/>
    <s v="BCT"/>
    <x v="3"/>
  </r>
  <r>
    <s v="006031"/>
    <n v="1"/>
    <d v="2024-06-28T00:00:00"/>
    <n v="0"/>
    <s v="Sadinsky,Linda C."/>
    <s v="P"/>
    <s v="BOR85000"/>
    <s v="7919S1"/>
    <x v="3"/>
    <s v="Health &amp; Wellness Services"/>
    <s v="A"/>
    <s v="22"/>
    <x v="269"/>
    <n v="1"/>
    <n v="120122.901"/>
    <n v="4602.41"/>
    <s v="BCT"/>
    <x v="2"/>
  </r>
  <r>
    <s v="428963"/>
    <n v="1"/>
    <d v="2024-06-28T00:00:00"/>
    <n v="0"/>
    <s v="Thapa,Geeta"/>
    <s v="P"/>
    <s v="BOR85500"/>
    <s v="7919S2"/>
    <x v="3"/>
    <s v="Health Science"/>
    <s v="A"/>
    <s v="22"/>
    <x v="270"/>
    <n v="1"/>
    <n v="109726.227"/>
    <n v="4204.07"/>
    <s v="BCT"/>
    <x v="1"/>
  </r>
  <r>
    <s v="579334"/>
    <n v="0"/>
    <d v="2024-10-18T00:00:00"/>
    <n v="0"/>
    <s v="Laskoski,Colleen Elizabeth"/>
    <s v="P"/>
    <s v="BOR85500"/>
    <s v="7919S1"/>
    <x v="3"/>
    <s v="Health Services"/>
    <s v="A"/>
    <s v="22"/>
    <x v="271"/>
    <n v="1"/>
    <n v="93006.044999999998"/>
    <n v="3563.45"/>
    <s v="BCT"/>
    <x v="1"/>
  </r>
  <r>
    <s v="466534"/>
    <n v="0"/>
    <d v="2024-06-28T00:00:00"/>
    <n v="0"/>
    <s v="Brennan,Maria J."/>
    <s v="P"/>
    <s v="BOR85500"/>
    <s v="7919S2"/>
    <x v="3"/>
    <s v="Health Services"/>
    <s v="A"/>
    <s v="22"/>
    <x v="272"/>
    <n v="1"/>
    <n v="130547.24099999999"/>
    <n v="5001.8100000000004"/>
    <s v="BCT"/>
    <x v="1"/>
  </r>
  <r>
    <s v="180066"/>
    <n v="0"/>
    <d v="2024-07-26T00:00:00"/>
    <n v="0"/>
    <s v="Branham,Troi Machelle"/>
    <s v="P"/>
    <s v="BOR85500"/>
    <s v="7919S2"/>
    <x v="3"/>
    <s v="Housing"/>
    <s v="A"/>
    <s v="22"/>
    <x v="273"/>
    <n v="1"/>
    <n v="81784.089000000007"/>
    <n v="3133.49"/>
    <s v="BCT"/>
    <x v="1"/>
  </r>
  <r>
    <s v="031130"/>
    <n v="2"/>
    <d v="2024-07-26T00:00:00"/>
    <n v="0"/>
    <s v="Fisher,Blaine Christine Marie"/>
    <s v="P"/>
    <s v="BOR85500"/>
    <s v="7919S2"/>
    <x v="3"/>
    <s v="Housing"/>
    <s v="A"/>
    <s v="22"/>
    <x v="274"/>
    <n v="1"/>
    <n v="85863.258000000002"/>
    <n v="3289.78"/>
    <s v="BCT"/>
    <x v="1"/>
  </r>
  <r>
    <s v="468890"/>
    <n v="1"/>
    <d v="2024-06-28T00:00:00"/>
    <n v="0"/>
    <s v="Cammarata-Gilhuly,Doreen C"/>
    <s v="P"/>
    <s v="BOR85000"/>
    <s v="7919S2"/>
    <x v="3"/>
    <s v="IA - Alumni Relations Staff"/>
    <s v="A"/>
    <s v="22"/>
    <x v="275"/>
    <n v="1"/>
    <n v="102867.93"/>
    <n v="3941.3"/>
    <s v="BCT"/>
    <x v="2"/>
  </r>
  <r>
    <s v="608697"/>
    <n v="0"/>
    <d v="2024-06-28T00:00:00"/>
    <n v="0"/>
    <s v="Welton,Kristen Marie"/>
    <s v="P"/>
    <s v="BOR85000"/>
    <s v="7919S2"/>
    <x v="3"/>
    <s v="IA - Alumni Relations Staff"/>
    <s v="A"/>
    <s v="22"/>
    <x v="276"/>
    <n v="1"/>
    <n v="93005.262000000002"/>
    <n v="3563.42"/>
    <s v="BCT"/>
    <x v="2"/>
  </r>
  <r>
    <s v="135136"/>
    <n v="1"/>
    <d v="2024-06-28T00:00:00"/>
    <n v="0"/>
    <s v="Barros,Garrett J."/>
    <s v="P"/>
    <s v="BOR85000"/>
    <s v="7919S2"/>
    <x v="3"/>
    <s v="Info Tech Service Supervisor"/>
    <s v="A"/>
    <s v="22"/>
    <x v="277"/>
    <n v="1"/>
    <n v="93914.324999999997"/>
    <n v="3598.25"/>
    <s v="BCT"/>
    <x v="2"/>
  </r>
  <r>
    <s v="408219"/>
    <n v="0"/>
    <d v="2024-06-28T00:00:00"/>
    <n v="0"/>
    <s v="Rollins,Ethaline D."/>
    <s v="P"/>
    <s v="BOR84500"/>
    <s v="7919S2"/>
    <x v="3"/>
    <s v="Info. Tech. &amp; Innovation (Mid)"/>
    <s v="A"/>
    <s v="22"/>
    <x v="278"/>
    <n v="1"/>
    <n v="121577.715"/>
    <n v="4658.1499999999996"/>
    <s v="BCT"/>
    <x v="3"/>
  </r>
  <r>
    <s v="000052"/>
    <n v="2"/>
    <d v="2024-06-28T00:00:00"/>
    <n v="0"/>
    <s v="Ljongquist,Derek J."/>
    <s v="P"/>
    <s v="BOR84500"/>
    <s v="7919S2"/>
    <x v="3"/>
    <s v="Info. Tech. &amp; Innovation (Mid)"/>
    <s v="A"/>
    <s v="22"/>
    <x v="279"/>
    <n v="1"/>
    <n v="86807.555999999997"/>
    <n v="3325.96"/>
    <s v="BCT"/>
    <x v="3"/>
  </r>
  <r>
    <s v="157880"/>
    <n v="0"/>
    <d v="2024-06-28T00:00:00"/>
    <n v="0"/>
    <s v="Cefaloni,Angelo S."/>
    <s v="P"/>
    <s v="BOR84500"/>
    <s v="7919S2"/>
    <x v="3"/>
    <s v="Info. Tech. &amp; Innovation (Mid)"/>
    <s v="A"/>
    <s v="22"/>
    <x v="280"/>
    <n v="1"/>
    <n v="81783.305999999997"/>
    <n v="3133.46"/>
    <s v="BCT"/>
    <x v="3"/>
  </r>
  <r>
    <s v="975100"/>
    <n v="0"/>
    <d v="2024-06-28T00:00:00"/>
    <n v="0"/>
    <s v="Volpe,Scott T."/>
    <s v="P"/>
    <s v="BOR84500"/>
    <s v="7919S2"/>
    <x v="3"/>
    <s v="Info. Tech. &amp; Innovation (Mid)"/>
    <s v="A"/>
    <s v="22"/>
    <x v="281"/>
    <n v="1"/>
    <n v="119821.446"/>
    <n v="4590.8599999999997"/>
    <s v="BCT"/>
    <x v="3"/>
  </r>
  <r>
    <s v="049138"/>
    <n v="1"/>
    <d v="2024-06-28T00:00:00"/>
    <n v="0"/>
    <s v="Obreros,Juan C."/>
    <s v="P"/>
    <s v="BOR84500"/>
    <s v="7919S2"/>
    <x v="3"/>
    <s v="Info. Tech. &amp; Innovation (Mid)"/>
    <s v="A"/>
    <s v="22"/>
    <x v="282"/>
    <n v="1"/>
    <n v="98311.392000000007"/>
    <n v="3766.72"/>
    <s v="BCT"/>
    <x v="3"/>
  </r>
  <r>
    <s v="635819"/>
    <n v="0"/>
    <d v="2024-06-28T00:00:00"/>
    <n v="0"/>
    <s v="Fuchs,Thomas W."/>
    <s v="P"/>
    <s v="BOR84500"/>
    <s v="7919S2"/>
    <x v="3"/>
    <s v="Info. Tech. &amp; Innovation (Mid)"/>
    <s v="A"/>
    <s v="22"/>
    <x v="283"/>
    <n v="1"/>
    <n v="127775.421"/>
    <n v="4895.6099999999997"/>
    <s v="BCT"/>
    <x v="3"/>
  </r>
  <r>
    <s v="496313"/>
    <n v="0"/>
    <d v="2024-06-28T00:00:00"/>
    <n v="0"/>
    <s v="Brown,Bryan"/>
    <s v="P"/>
    <s v="BOR84500"/>
    <s v="7919S2"/>
    <x v="3"/>
    <s v="Info. Tech. &amp; Innovation (Mid)"/>
    <s v="A"/>
    <s v="22"/>
    <x v="284"/>
    <n v="1"/>
    <n v="116374.94100000001"/>
    <n v="4458.8100000000004"/>
    <s v="BCT"/>
    <x v="3"/>
  </r>
  <r>
    <s v="390198"/>
    <n v="0"/>
    <d v="2024-06-28T00:00:00"/>
    <n v="0"/>
    <s v="Diot,Rebecca A."/>
    <s v="P"/>
    <s v="BOR84500"/>
    <s v="7919S2"/>
    <x v="3"/>
    <s v="Info. Tech. &amp; Innovation (Mid)"/>
    <s v="A"/>
    <s v="22"/>
    <x v="285"/>
    <n v="1"/>
    <n v="121946.247"/>
    <n v="4672.2700000000004"/>
    <s v="BCT"/>
    <x v="3"/>
  </r>
  <r>
    <s v="522635"/>
    <n v="0"/>
    <d v="2024-07-12T00:00:00"/>
    <n v="0"/>
    <s v="Tyrrell,Anne M."/>
    <s v="P"/>
    <s v="BOR84000"/>
    <s v="7919S2"/>
    <x v="3"/>
    <s v="Information Technology"/>
    <s v="A"/>
    <s v="22"/>
    <x v="286"/>
    <n v="1"/>
    <n v="81784.089000000007"/>
    <n v="3133.49"/>
    <s v="BCT"/>
    <x v="0"/>
  </r>
  <r>
    <s v="640491"/>
    <n v="0"/>
    <d v="2024-06-28T00:00:00"/>
    <n v="0"/>
    <s v="Weir,Lloyd"/>
    <s v="P"/>
    <s v="BOR85500"/>
    <s v="7919S2"/>
    <x v="3"/>
    <s v="Information Technology"/>
    <s v="A"/>
    <s v="22"/>
    <x v="287"/>
    <n v="1"/>
    <n v="86693.237999999998"/>
    <n v="3321.58"/>
    <s v="BCT"/>
    <x v="1"/>
  </r>
  <r>
    <s v="600231"/>
    <n v="2"/>
    <d v="2024-06-28T00:00:00"/>
    <n v="0"/>
    <s v="Rose,Ryan J"/>
    <s v="P"/>
    <s v="BOR85500"/>
    <s v="7919S2"/>
    <x v="3"/>
    <s v="Institutional Advancement"/>
    <s v="A"/>
    <s v="22"/>
    <x v="288"/>
    <n v="1"/>
    <n v="102694.10400000001"/>
    <n v="3934.64"/>
    <s v="BCT"/>
    <x v="1"/>
  </r>
  <r>
    <s v="471961"/>
    <n v="0"/>
    <d v="2024-10-18T00:00:00"/>
    <n v="0"/>
    <s v="Kaczmarek,Martha K"/>
    <s v="P"/>
    <s v="BOR84000"/>
    <s v="7919S2"/>
    <x v="3"/>
    <s v="Institutional Rsrch &amp; Assessme"/>
    <s v="A"/>
    <s v="22"/>
    <x v="289"/>
    <n v="1"/>
    <n v="85552.145999999993"/>
    <n v="3277.86"/>
    <s v="BCT"/>
    <x v="0"/>
  </r>
  <r>
    <s v="866278"/>
    <n v="0"/>
    <d v="2024-06-28T00:00:00"/>
    <n v="0"/>
    <s v="Chung,Oiyun"/>
    <s v="P"/>
    <s v="BOR84000"/>
    <s v="7919S2"/>
    <x v="3"/>
    <s v="Institutional Rsrch &amp; Assessme"/>
    <s v="A"/>
    <s v="22"/>
    <x v="290"/>
    <n v="1"/>
    <n v="105576.849"/>
    <n v="4045.09"/>
    <s v="BCT"/>
    <x v="0"/>
  </r>
  <r>
    <s v="419984"/>
    <n v="0"/>
    <d v="2024-09-06T00:00:00"/>
    <n v="0"/>
    <s v="Boyd Cowles,Teresa E"/>
    <s v="P"/>
    <s v="BOR84000"/>
    <s v="7919S2"/>
    <x v="3"/>
    <s v="Institutional Rsrch &amp; Assessme"/>
    <s v="A"/>
    <s v="22"/>
    <x v="291"/>
    <n v="1"/>
    <n v="100000.06200000001"/>
    <n v="3831.42"/>
    <s v="BCT"/>
    <x v="0"/>
  </r>
  <r>
    <s v="865568"/>
    <n v="0"/>
    <d v="2024-06-28T00:00:00"/>
    <n v="0"/>
    <s v="Leighton,Brian T."/>
    <s v="P"/>
    <s v="BOR84500"/>
    <s v="7919S2"/>
    <x v="3"/>
    <s v="Intercollegiate Athletics"/>
    <s v="A"/>
    <s v="22"/>
    <x v="292"/>
    <n v="1"/>
    <n v="94050.044999999998"/>
    <n v="3603.45"/>
    <s v="BCT"/>
    <x v="3"/>
  </r>
  <r>
    <s v="596373"/>
    <n v="1"/>
    <d v="2024-06-28T00:00:00"/>
    <n v="0"/>
    <s v="Kingsley,David"/>
    <s v="P"/>
    <s v="BOR84500"/>
    <s v="7919S2"/>
    <x v="3"/>
    <s v="Intercollegiate Athletics"/>
    <s v="A"/>
    <s v="22"/>
    <x v="293"/>
    <n v="1"/>
    <n v="106165.66499999999"/>
    <n v="4067.65"/>
    <s v="BCT"/>
    <x v="3"/>
  </r>
  <r>
    <s v="628625"/>
    <n v="0"/>
    <d v="2024-11-01T00:00:00"/>
    <n v="0"/>
    <s v="Cook,Josiah James"/>
    <s v="P"/>
    <s v="BOR85500"/>
    <s v="7919S2"/>
    <x v="3"/>
    <s v="Intercultural Center"/>
    <s v="A"/>
    <s v="22"/>
    <x v="294"/>
    <n v="1"/>
    <n v="81784.089000000007"/>
    <n v="3133.49"/>
    <s v="BCT"/>
    <x v="1"/>
  </r>
  <r>
    <s v="973108"/>
    <n v="0"/>
    <d v="2024-06-28T00:00:00"/>
    <n v="0"/>
    <s v="Jones,Jordan D."/>
    <s v="P"/>
    <s v="BOR85000"/>
    <s v="7919S2"/>
    <x v="3"/>
    <s v="Interdisciplinary Studies"/>
    <s v="A"/>
    <s v="22"/>
    <x v="295"/>
    <n v="1"/>
    <n v="115746.45299999999"/>
    <n v="4434.7299999999996"/>
    <s v="BCT"/>
    <x v="2"/>
  </r>
  <r>
    <s v="426170"/>
    <n v="0"/>
    <d v="2024-06-28T00:00:00"/>
    <n v="0"/>
    <s v="Rubano,Vincent A."/>
    <s v="P"/>
    <s v="BOR85000"/>
    <s v="7919S2"/>
    <x v="3"/>
    <s v="IS - Computing and Infrastruct"/>
    <s v="A"/>
    <s v="22"/>
    <x v="296"/>
    <n v="1"/>
    <n v="107511.38099999999"/>
    <n v="4119.21"/>
    <s v="BCT"/>
    <x v="2"/>
  </r>
  <r>
    <s v="001474"/>
    <n v="0"/>
    <d v="2024-06-28T00:00:00"/>
    <n v="0"/>
    <s v="Enugala,Shilpa R."/>
    <s v="P"/>
    <s v="BOR84000"/>
    <s v="7919S2"/>
    <x v="3"/>
    <s v="IT Administrative Technology"/>
    <s v="A"/>
    <s v="22"/>
    <x v="283"/>
    <n v="1"/>
    <n v="129758.499"/>
    <n v="4971.59"/>
    <s v="BCT"/>
    <x v="0"/>
  </r>
  <r>
    <s v="647471"/>
    <n v="2"/>
    <d v="2024-06-28T00:00:00"/>
    <n v="0"/>
    <s v="Puccio,Peter"/>
    <s v="P"/>
    <s v="BOR84500"/>
    <s v="7918S2"/>
    <x v="1"/>
    <s v="Info. Tech. &amp; Innovation (Mid)"/>
    <s v="A"/>
    <s v="22"/>
    <x v="297"/>
    <n v="1"/>
    <n v="74121.650999999998"/>
    <n v="2839.91"/>
    <s v="BCT"/>
    <x v="3"/>
  </r>
  <r>
    <s v="532398"/>
    <n v="0"/>
    <d v="2024-09-11T00:00:00"/>
    <n v="0"/>
    <s v="Klimkiewicz,Dawn M."/>
    <s v="P"/>
    <s v="BOR84000"/>
    <s v="7919S2"/>
    <x v="3"/>
    <s v="IT Administrative Technology"/>
    <s v="A"/>
    <s v="22"/>
    <x v="283"/>
    <n v="1"/>
    <n v="130547.24099999999"/>
    <n v="5001.8100000000004"/>
    <s v="BCT"/>
    <x v="0"/>
  </r>
  <r>
    <s v="018291"/>
    <n v="0"/>
    <d v="2024-06-28T00:00:00"/>
    <n v="0"/>
    <s v="Petras,Sarah Gross"/>
    <s v="P"/>
    <s v="BOR84000"/>
    <s v="7919S2"/>
    <x v="3"/>
    <s v="IT Technical Services"/>
    <s v="A"/>
    <s v="22"/>
    <x v="298"/>
    <n v="1"/>
    <n v="108197.55"/>
    <n v="4145.5"/>
    <s v="BCT"/>
    <x v="0"/>
  </r>
  <r>
    <s v="079372"/>
    <n v="0"/>
    <d v="2024-06-28T00:00:00"/>
    <n v="0"/>
    <s v="Palmer Jr,John Edward"/>
    <s v="P"/>
    <s v="BOR84000"/>
    <s v="7919S2"/>
    <x v="3"/>
    <s v="IT Technical Services"/>
    <s v="A"/>
    <s v="22"/>
    <x v="279"/>
    <n v="1"/>
    <n v="90492.876000000004"/>
    <n v="3467.16"/>
    <s v="BCT"/>
    <x v="0"/>
  </r>
  <r>
    <s v="437772"/>
    <n v="0"/>
    <d v="2024-06-28T00:00:00"/>
    <n v="0"/>
    <s v="Johnson Jr,Frederick M."/>
    <s v="P"/>
    <s v="BOR84000"/>
    <s v="7919S2"/>
    <x v="3"/>
    <s v="IT Technical Services"/>
    <s v="A"/>
    <s v="22"/>
    <x v="299"/>
    <n v="1"/>
    <n v="130547.24099999999"/>
    <n v="5001.8100000000004"/>
    <s v="BCT"/>
    <x v="0"/>
  </r>
  <r>
    <s v="173378"/>
    <n v="0"/>
    <d v="2024-06-28T00:00:00"/>
    <n v="0"/>
    <s v="Fiedler,Paul Walter"/>
    <s v="P"/>
    <s v="BOR84000"/>
    <s v="7919S2"/>
    <x v="3"/>
    <s v="IT User Support Services"/>
    <s v="A"/>
    <s v="22"/>
    <x v="300"/>
    <n v="1"/>
    <n v="88847.01"/>
    <n v="3404.1"/>
    <s v="BCT"/>
    <x v="0"/>
  </r>
  <r>
    <s v="109541"/>
    <n v="0"/>
    <d v="2024-06-28T00:00:00"/>
    <n v="0"/>
    <s v="Trochsler,Kenneth R."/>
    <s v="P"/>
    <s v="BOR84000"/>
    <s v="7919S2"/>
    <x v="3"/>
    <s v="IT User Support Services"/>
    <s v="A"/>
    <s v="22"/>
    <x v="299"/>
    <n v="1"/>
    <n v="112511.09699999999"/>
    <n v="4310.7700000000004"/>
    <s v="BCT"/>
    <x v="0"/>
  </r>
  <r>
    <s v="169218"/>
    <n v="0"/>
    <d v="2024-09-06T00:00:00"/>
    <n v="0"/>
    <s v="DeLuca,Anthony Richard"/>
    <s v="P"/>
    <s v="BOR84000"/>
    <s v="7919S2"/>
    <x v="3"/>
    <s v="IT User Support Services"/>
    <s v="A"/>
    <s v="22"/>
    <x v="301"/>
    <n v="1"/>
    <n v="81784.089000000007"/>
    <n v="3133.49"/>
    <s v="BCT"/>
    <x v="0"/>
  </r>
  <r>
    <s v="963955"/>
    <n v="0"/>
    <d v="2024-06-28T00:00:00"/>
    <n v="0"/>
    <s v="Szul,Piotr P."/>
    <s v="P"/>
    <s v="BOR84000"/>
    <s v="7919S2"/>
    <x v="3"/>
    <s v="IT User Support Services"/>
    <s v="A"/>
    <s v="22"/>
    <x v="301"/>
    <n v="1"/>
    <n v="110130.255"/>
    <n v="4219.55"/>
    <s v="BCT"/>
    <x v="0"/>
  </r>
  <r>
    <s v="195750"/>
    <n v="0"/>
    <d v="2024-06-28T00:00:00"/>
    <n v="0"/>
    <s v="Olszewski,Robert R."/>
    <s v="P"/>
    <s v="BOR84000"/>
    <s v="7919S2"/>
    <x v="3"/>
    <s v="IT User Support Services"/>
    <s v="P"/>
    <s v="22"/>
    <x v="301"/>
    <n v="1"/>
    <n v="81784.089000000007"/>
    <n v="3133.49"/>
    <s v="BCT"/>
    <x v="0"/>
  </r>
  <r>
    <s v="602572"/>
    <n v="0"/>
    <d v="2024-06-28T00:00:00"/>
    <n v="0"/>
    <s v="McIntosh,Donique R."/>
    <s v="P"/>
    <s v="BOR84000"/>
    <s v="7919S2"/>
    <x v="3"/>
    <s v="LGBTQ Center"/>
    <s v="A"/>
    <s v="22"/>
    <x v="302"/>
    <n v="1"/>
    <n v="85690.214999999997"/>
    <n v="3283.15"/>
    <s v="BCT"/>
    <x v="0"/>
  </r>
  <r>
    <s v="469448"/>
    <n v="1"/>
    <d v="2024-06-28T00:00:00"/>
    <n v="0"/>
    <s v="Haponik,Stacy M"/>
    <s v="P"/>
    <s v="BOR84500"/>
    <s v="7919S2"/>
    <x v="3"/>
    <s v="Library - Haas"/>
    <s v="A"/>
    <s v="22"/>
    <x v="303"/>
    <n v="1"/>
    <n v="96098.111999999994"/>
    <n v="3681.92"/>
    <s v="BCT"/>
    <x v="3"/>
  </r>
  <r>
    <s v="188369"/>
    <n v="0"/>
    <d v="2024-06-28T00:00:00"/>
    <n v="0"/>
    <s v="Lippincott,Aura L."/>
    <s v="P"/>
    <s v="BOR84500"/>
    <s v="7919S2"/>
    <x v="3"/>
    <s v="Library - Haas"/>
    <s v="A"/>
    <s v="22"/>
    <x v="304"/>
    <n v="1"/>
    <n v="108838.827"/>
    <n v="4170.07"/>
    <s v="BCT"/>
    <x v="3"/>
  </r>
  <r>
    <s v="110287"/>
    <n v="1"/>
    <d v="2024-06-28T00:00:00"/>
    <n v="0"/>
    <s v="Gagnier,Christian J."/>
    <s v="P"/>
    <s v="BOR84500"/>
    <s v="7918S2"/>
    <x v="1"/>
    <s v="Info. Tech. &amp; Innovation (Mid)"/>
    <s v="A"/>
    <s v="22"/>
    <x v="305"/>
    <n v="1"/>
    <n v="74461.733999999997"/>
    <n v="2852.94"/>
    <s v="BCT"/>
    <x v="3"/>
  </r>
  <r>
    <s v="594150"/>
    <n v="0"/>
    <d v="2024-06-28T00:00:00"/>
    <n v="1"/>
    <s v="Klicsu,Janet C."/>
    <s v="P"/>
    <s v="BOR85000"/>
    <s v="7919S2"/>
    <x v="3"/>
    <s v="Lyman Center - Administration"/>
    <s v="A"/>
    <s v="22"/>
    <x v="306"/>
    <n v="1"/>
    <n v="115000.254"/>
    <n v="4406.1400000000003"/>
    <s v="BCT"/>
    <x v="2"/>
  </r>
  <r>
    <s v="564962"/>
    <n v="4"/>
    <d v="2024-06-28T00:00:00"/>
    <n v="0"/>
    <s v="Hart,Elizabeth R."/>
    <s v="P"/>
    <s v="BOR85000"/>
    <s v="7919S2"/>
    <x v="3"/>
    <s v="Mathematics"/>
    <s v="A"/>
    <s v="22"/>
    <x v="307"/>
    <n v="1"/>
    <n v="103529.826"/>
    <n v="3966.66"/>
    <s v="BCT"/>
    <x v="2"/>
  </r>
  <r>
    <s v="063321"/>
    <n v="0"/>
    <d v="2024-06-28T00:00:00"/>
    <n v="0"/>
    <s v="Houldcroft,Travis D."/>
    <s v="P"/>
    <s v="BOR85500"/>
    <s v="7919S2"/>
    <x v="3"/>
    <s v="Media Services"/>
    <s v="A"/>
    <s v="22"/>
    <x v="244"/>
    <n v="1"/>
    <n v="81786.176999999996"/>
    <n v="3133.57"/>
    <s v="BCT"/>
    <x v="1"/>
  </r>
  <r>
    <s v="132605"/>
    <n v="0"/>
    <d v="2024-06-28T00:00:00"/>
    <n v="0"/>
    <s v="Kirk,Brianna L."/>
    <s v="P"/>
    <s v="BOR84000"/>
    <s v="7919S2"/>
    <x v="3"/>
    <s v="New Student Programs"/>
    <s v="A"/>
    <s v="22"/>
    <x v="308"/>
    <n v="1"/>
    <n v="84645.171000000002"/>
    <n v="3243.11"/>
    <s v="BCT"/>
    <x v="0"/>
  </r>
  <r>
    <s v="554541"/>
    <n v="2"/>
    <d v="2024-06-28T00:00:00"/>
    <n v="0"/>
    <s v="Hull,Andrew I"/>
    <s v="P"/>
    <s v="BOR84500"/>
    <s v="7919S2"/>
    <x v="3"/>
    <s v="Nursing"/>
    <s v="A"/>
    <s v="22"/>
    <x v="309"/>
    <n v="1"/>
    <n v="124766.352"/>
    <n v="4780.32"/>
    <s v="BCT"/>
    <x v="3"/>
  </r>
  <r>
    <s v="048058"/>
    <n v="0"/>
    <d v="2024-10-22T00:00:00"/>
    <n v="0"/>
    <s v="Towers,Scott A."/>
    <s v="P"/>
    <s v="BOR84500"/>
    <s v="7919S2"/>
    <x v="3"/>
    <s v="Office of Diversity &amp; Equity"/>
    <s v="A"/>
    <s v="22"/>
    <x v="310"/>
    <n v="1"/>
    <n v="97488.459000000003"/>
    <n v="3735.19"/>
    <s v="BCT"/>
    <x v="3"/>
  </r>
  <r>
    <s v="600926"/>
    <n v="0"/>
    <d v="2024-06-28T00:00:00"/>
    <n v="0"/>
    <s v="Bergevin,John P."/>
    <s v="P"/>
    <s v="BOR85000"/>
    <s v="7919S2"/>
    <x v="3"/>
    <s v="OIT Comm Tech Supp"/>
    <s v="A"/>
    <s v="22"/>
    <x v="311"/>
    <n v="1"/>
    <n v="124338.573"/>
    <n v="4763.93"/>
    <s v="BCT"/>
    <x v="2"/>
  </r>
  <r>
    <s v="531710"/>
    <n v="0"/>
    <d v="2024-06-28T00:00:00"/>
    <n v="0"/>
    <s v="Carpentier,Robert F."/>
    <s v="P"/>
    <s v="BOR85000"/>
    <s v="7919S2"/>
    <x v="3"/>
    <s v="OIT Comm Tech Supp"/>
    <s v="A"/>
    <s v="22"/>
    <x v="311"/>
    <n v="1"/>
    <n v="118681.659"/>
    <n v="4547.1899999999996"/>
    <s v="BCT"/>
    <x v="2"/>
  </r>
  <r>
    <s v="165446"/>
    <n v="0"/>
    <d v="2024-06-28T00:00:00"/>
    <n v="0"/>
    <s v="Wargo,Lindsay M."/>
    <s v="P"/>
    <s v="BOR85000"/>
    <s v="7919S2"/>
    <x v="3"/>
    <s v="OIT Comm Tech Supp"/>
    <s v="A"/>
    <s v="22"/>
    <x v="312"/>
    <n v="1"/>
    <n v="87362.180999999997"/>
    <n v="3347.21"/>
    <s v="BCT"/>
    <x v="2"/>
  </r>
  <r>
    <s v="547517"/>
    <n v="0"/>
    <d v="2024-06-28T00:00:00"/>
    <n v="0"/>
    <s v="Zakrzewski,Timothy"/>
    <s v="P"/>
    <s v="BOR85000"/>
    <s v="7919S2"/>
    <x v="3"/>
    <s v="OIT Comm Tech Supp"/>
    <s v="A"/>
    <s v="22"/>
    <x v="312"/>
    <n v="1"/>
    <n v="81784.089000000007"/>
    <n v="3133.49"/>
    <s v="BCT"/>
    <x v="2"/>
  </r>
  <r>
    <s v="128040"/>
    <n v="0"/>
    <d v="2024-06-28T00:00:00"/>
    <n v="0"/>
    <s v="Mohseni,Ali A."/>
    <s v="P"/>
    <s v="BOR85000"/>
    <s v="7919S2"/>
    <x v="3"/>
    <s v="OIT Enterprise Appl Staff"/>
    <s v="A"/>
    <s v="22"/>
    <x v="283"/>
    <n v="1"/>
    <n v="119251.683"/>
    <n v="4569.03"/>
    <s v="BCT"/>
    <x v="2"/>
  </r>
  <r>
    <s v="569983"/>
    <n v="0"/>
    <d v="2024-06-28T00:00:00"/>
    <n v="0"/>
    <s v="Lord,Eric C."/>
    <s v="P"/>
    <s v="BOR85000"/>
    <s v="7919S2"/>
    <x v="3"/>
    <s v="OIT Enterprise Appl Staff"/>
    <s v="A"/>
    <s v="22"/>
    <x v="283"/>
    <n v="1"/>
    <n v="84086.108999999997"/>
    <n v="3221.69"/>
    <s v="BCT"/>
    <x v="2"/>
  </r>
  <r>
    <s v="439880"/>
    <n v="0"/>
    <d v="2024-06-28T00:00:00"/>
    <n v="0"/>
    <s v="Reinhart,Chamis I."/>
    <s v="P"/>
    <s v="BOR85000"/>
    <s v="7919S2"/>
    <x v="3"/>
    <s v="OIT Sys &amp; Infrastructure Supp"/>
    <s v="A"/>
    <s v="22"/>
    <x v="313"/>
    <n v="1"/>
    <n v="98220.824999999997"/>
    <n v="3763.25"/>
    <s v="BCT"/>
    <x v="2"/>
  </r>
  <r>
    <s v="525744"/>
    <n v="1"/>
    <d v="2024-06-28T00:00:00"/>
    <n v="0"/>
    <s v="Cabral,Frank W"/>
    <s v="P"/>
    <s v="BOR85000"/>
    <s v="7919S2"/>
    <x v="3"/>
    <s v="OIT Sys &amp; Infrastructure Supp"/>
    <s v="A"/>
    <s v="22"/>
    <x v="314"/>
    <n v="1"/>
    <n v="113289.399"/>
    <n v="4340.59"/>
    <s v="BCT"/>
    <x v="2"/>
  </r>
  <r>
    <s v="630538"/>
    <n v="0"/>
    <d v="2024-06-28T00:00:00"/>
    <n v="0"/>
    <s v="Cuddihee,Robert W."/>
    <s v="P"/>
    <s v="BOR85000"/>
    <s v="7919S2"/>
    <x v="3"/>
    <s v="OIT Teaching &amp; Learning Techno"/>
    <s v="A"/>
    <s v="22"/>
    <x v="315"/>
    <n v="1"/>
    <n v="117102.87"/>
    <n v="4486.7"/>
    <s v="BCT"/>
    <x v="2"/>
  </r>
  <r>
    <s v="099018"/>
    <n v="0"/>
    <d v="2024-06-28T00:00:00"/>
    <n v="0"/>
    <s v="Perugini,Christopher J."/>
    <s v="P"/>
    <s v="BOR85000"/>
    <s v="7919S2"/>
    <x v="3"/>
    <s v="OIT Teaching &amp; Learning Techno"/>
    <s v="A"/>
    <s v="22"/>
    <x v="316"/>
    <n v="1"/>
    <n v="105279.57"/>
    <n v="4033.7"/>
    <s v="BCT"/>
    <x v="2"/>
  </r>
  <r>
    <s v="479297"/>
    <n v="0"/>
    <d v="2024-06-28T00:00:00"/>
    <n v="0"/>
    <s v="Valliere,Rachel Nicole"/>
    <s v="P"/>
    <s v="BOR85500"/>
    <s v="7918S2"/>
    <x v="1"/>
    <s v="Institutional Advancement"/>
    <s v="A"/>
    <s v="22"/>
    <x v="317"/>
    <n v="1"/>
    <n v="69670.035000000003"/>
    <n v="2669.35"/>
    <s v="BCT"/>
    <x v="1"/>
  </r>
  <r>
    <s v="071769"/>
    <n v="0"/>
    <d v="2024-06-28T00:00:00"/>
    <n v="0"/>
    <s v="Winiarski,Beata A"/>
    <s v="P"/>
    <s v="BOR85000"/>
    <s v="7919S2"/>
    <x v="3"/>
    <s v="Payroll"/>
    <s v="A"/>
    <s v="22"/>
    <x v="263"/>
    <n v="1"/>
    <n v="127767.069"/>
    <n v="4895.29"/>
    <s v="BCT"/>
    <x v="2"/>
  </r>
  <r>
    <s v="602761"/>
    <n v="0"/>
    <d v="2024-06-28T00:00:00"/>
    <n v="0"/>
    <s v="Lashley,Brian R."/>
    <s v="P"/>
    <s v="BOR85500"/>
    <s v="7918S2"/>
    <x v="1"/>
    <s v="Institutional Advancement"/>
    <s v="A"/>
    <s v="22"/>
    <x v="318"/>
    <n v="1"/>
    <n v="107161.11900000001"/>
    <n v="4105.79"/>
    <s v="BCT"/>
    <x v="1"/>
  </r>
  <r>
    <s v="031570"/>
    <n v="0"/>
    <d v="2024-06-28T00:00:00"/>
    <n v="0"/>
    <s v="Lyons,Robert"/>
    <s v="P"/>
    <s v="BOR85000"/>
    <s v="7919S2"/>
    <x v="3"/>
    <s v="Physical Plant"/>
    <s v="A"/>
    <s v="22"/>
    <x v="319"/>
    <n v="1"/>
    <n v="114662.52"/>
    <n v="4393.2"/>
    <s v="BCT"/>
    <x v="2"/>
  </r>
  <r>
    <s v="555231"/>
    <n v="0"/>
    <d v="2024-06-28T00:00:00"/>
    <n v="0"/>
    <s v="Harding,James B."/>
    <s v="P"/>
    <s v="BOR85000"/>
    <s v="7919S2"/>
    <x v="3"/>
    <s v="Physical Plant"/>
    <s v="A"/>
    <s v="22"/>
    <x v="320"/>
    <n v="1"/>
    <n v="120444.45299999999"/>
    <n v="4614.7299999999996"/>
    <s v="BCT"/>
    <x v="2"/>
  </r>
  <r>
    <s v="451643"/>
    <n v="0"/>
    <d v="2024-06-28T00:00:00"/>
    <n v="0"/>
    <s v="Payne,Jeffery"/>
    <s v="P"/>
    <s v="BOR85000"/>
    <s v="7919S2"/>
    <x v="3"/>
    <s v="Physical Plant"/>
    <s v="A"/>
    <s v="22"/>
    <x v="321"/>
    <n v="1"/>
    <n v="112821.16499999999"/>
    <n v="4322.6499999999996"/>
    <s v="BCT"/>
    <x v="2"/>
  </r>
  <r>
    <s v="089145"/>
    <n v="2"/>
    <d v="2024-06-28T00:00:00"/>
    <n v="0"/>
    <s v="Dimoulas,Peter M."/>
    <s v="P"/>
    <s v="BOR85000"/>
    <s v="7919S2"/>
    <x v="3"/>
    <s v="Physics"/>
    <s v="A"/>
    <s v="22"/>
    <x v="322"/>
    <n v="1"/>
    <n v="81784.089000000007"/>
    <n v="3133.49"/>
    <s v="BCT"/>
    <x v="2"/>
  </r>
  <r>
    <s v="083656"/>
    <n v="1"/>
    <d v="2024-06-28T00:00:00"/>
    <n v="0"/>
    <s v="Huminski,Suzanne"/>
    <s v="P"/>
    <s v="BOR85000"/>
    <s v="7919S2"/>
    <x v="3"/>
    <s v="Physics"/>
    <s v="A"/>
    <s v="22"/>
    <x v="323"/>
    <n v="1"/>
    <n v="99374.706000000006"/>
    <n v="3807.46"/>
    <s v="BCT"/>
    <x v="2"/>
  </r>
  <r>
    <s v="236612"/>
    <n v="1"/>
    <d v="2024-06-28T00:00:00"/>
    <n v="0"/>
    <s v="KENNEDY,LATANYA"/>
    <s v="P"/>
    <s v="BOR84000"/>
    <s v="7919S2"/>
    <x v="3"/>
    <s v="Pre-Collegiate &amp; Access Servic"/>
    <s v="A"/>
    <s v="22"/>
    <x v="250"/>
    <n v="1"/>
    <n v="84417.84"/>
    <n v="3234.4"/>
    <s v="BCT"/>
    <x v="0"/>
  </r>
  <r>
    <s v="377138"/>
    <n v="0"/>
    <d v="2024-06-28T00:00:00"/>
    <n v="0"/>
    <s v="Potestivo,Nicole Marie"/>
    <s v="P"/>
    <s v="BOR85500"/>
    <s v="7919S2"/>
    <x v="3"/>
    <s v="Pride Center"/>
    <s v="A"/>
    <s v="22"/>
    <x v="324"/>
    <n v="1"/>
    <n v="81786.176999999996"/>
    <n v="3133.57"/>
    <s v="BCT"/>
    <x v="1"/>
  </r>
  <r>
    <s v="650053"/>
    <n v="0"/>
    <d v="2024-06-28T00:00:00"/>
    <n v="0"/>
    <s v="Conley,Marylou Ann"/>
    <s v="P"/>
    <s v="BOR85000"/>
    <s v="7919S2"/>
    <x v="3"/>
    <s v="Public Affairs - Mktg &amp; Public"/>
    <s v="A"/>
    <s v="22"/>
    <x v="325"/>
    <n v="1"/>
    <n v="117739.97100000001"/>
    <n v="4511.1099999999997"/>
    <s v="BCT"/>
    <x v="2"/>
  </r>
  <r>
    <s v="650226"/>
    <n v="2"/>
    <d v="2024-06-28T00:00:00"/>
    <n v="0"/>
    <s v="Beacom,Betsy Currier"/>
    <s v="P"/>
    <s v="BOR85000"/>
    <s v="7919S2"/>
    <x v="3"/>
    <s v="Public Affairs Office"/>
    <s v="A"/>
    <s v="22"/>
    <x v="326"/>
    <n v="1"/>
    <n v="111466.053"/>
    <n v="4270.7299999999996"/>
    <s v="BCT"/>
    <x v="2"/>
  </r>
  <r>
    <s v="516039"/>
    <n v="0"/>
    <d v="2024-06-28T00:00:00"/>
    <n v="0"/>
    <s v="Zsebik,Charles J."/>
    <s v="P"/>
    <s v="BOR84000"/>
    <s v="7919S2"/>
    <x v="3"/>
    <s v="Purchasing"/>
    <s v="A"/>
    <s v="22"/>
    <x v="327"/>
    <n v="1"/>
    <n v="106730.73"/>
    <n v="4089.3"/>
    <s v="BCT"/>
    <x v="0"/>
  </r>
  <r>
    <s v="023669"/>
    <n v="0"/>
    <d v="2024-06-28T00:00:00"/>
    <n v="0"/>
    <s v="O'Neil,Heather A."/>
    <s v="P"/>
    <s v="BOR85500"/>
    <s v="7919S2"/>
    <x v="3"/>
    <s v="Purchasing"/>
    <s v="A"/>
    <s v="22"/>
    <x v="328"/>
    <n v="1"/>
    <n v="115390.18799999999"/>
    <n v="4421.08"/>
    <s v="BCT"/>
    <x v="1"/>
  </r>
  <r>
    <s v="472104"/>
    <n v="0"/>
    <d v="2024-06-28T00:00:00"/>
    <n v="0"/>
    <s v="Letang,Alick"/>
    <s v="P"/>
    <s v="BOR84000"/>
    <s v="7919S2"/>
    <x v="3"/>
    <s v="Recruitment &amp; Admissions"/>
    <s v="A"/>
    <s v="22"/>
    <x v="250"/>
    <n v="1"/>
    <n v="104834.826"/>
    <n v="4016.66"/>
    <s v="BCT"/>
    <x v="0"/>
  </r>
  <r>
    <s v="010997"/>
    <n v="0"/>
    <d v="2024-06-28T00:00:00"/>
    <n v="0"/>
    <s v="Pickering,Rebecca K."/>
    <s v="P"/>
    <s v="BOR84000"/>
    <s v="7919S2"/>
    <x v="3"/>
    <s v="Registrar"/>
    <s v="A"/>
    <s v="22"/>
    <x v="329"/>
    <n v="1"/>
    <n v="88646.823000000004"/>
    <n v="3396.43"/>
    <s v="BCT"/>
    <x v="0"/>
  </r>
  <r>
    <s v="059991"/>
    <n v="0"/>
    <d v="2024-06-28T00:00:00"/>
    <n v="0"/>
    <s v="Holt,Jillian R."/>
    <s v="P"/>
    <s v="BOR84000"/>
    <s v="7919S2"/>
    <x v="3"/>
    <s v="Registrar"/>
    <s v="A"/>
    <s v="22"/>
    <x v="329"/>
    <n v="1"/>
    <n v="101431.908"/>
    <n v="3886.28"/>
    <s v="BCT"/>
    <x v="0"/>
  </r>
  <r>
    <s v="630937"/>
    <n v="0"/>
    <d v="2024-06-28T00:00:00"/>
    <n v="0"/>
    <s v="Tellier,Amanda K."/>
    <s v="P"/>
    <s v="BOR84000"/>
    <s v="7919S2"/>
    <x v="3"/>
    <s v="Registrar"/>
    <s v="A"/>
    <s v="22"/>
    <x v="329"/>
    <n v="1"/>
    <n v="96119.513999999996"/>
    <n v="3682.74"/>
    <s v="BCT"/>
    <x v="0"/>
  </r>
  <r>
    <s v="644757"/>
    <n v="0"/>
    <d v="2024-06-28T00:00:00"/>
    <n v="0"/>
    <s v="Boscarino,Nancy"/>
    <s v="P"/>
    <s v="BOR84000"/>
    <s v="7919S2"/>
    <x v="3"/>
    <s v="Registrar"/>
    <s v="A"/>
    <s v="22"/>
    <x v="330"/>
    <n v="1"/>
    <n v="110148.264"/>
    <n v="4220.24"/>
    <s v="BCT"/>
    <x v="0"/>
  </r>
  <r>
    <s v="964938"/>
    <n v="0"/>
    <d v="2024-06-28T00:00:00"/>
    <n v="0"/>
    <s v="Gamache,Justine M."/>
    <s v="P"/>
    <s v="BOR84000"/>
    <s v="7919S2"/>
    <x v="3"/>
    <s v="Registrar"/>
    <s v="A"/>
    <s v="22"/>
    <x v="331"/>
    <n v="1"/>
    <n v="96609.672000000006"/>
    <n v="3701.52"/>
    <s v="BCT"/>
    <x v="0"/>
  </r>
  <r>
    <s v="971125"/>
    <n v="0"/>
    <d v="2024-06-28T00:00:00"/>
    <n v="0"/>
    <s v="Bielawa,Matthew R."/>
    <s v="P"/>
    <s v="BOR84000"/>
    <s v="7919S2"/>
    <x v="3"/>
    <s v="Registrar"/>
    <s v="A"/>
    <s v="22"/>
    <x v="329"/>
    <n v="1"/>
    <n v="125921.277"/>
    <n v="4824.57"/>
    <s v="BCT"/>
    <x v="0"/>
  </r>
  <r>
    <s v="065701"/>
    <n v="0"/>
    <d v="2024-06-28T00:00:00"/>
    <n v="0"/>
    <s v="Ricks,Mary-Francis Rose"/>
    <s v="P"/>
    <s v="BOR85500"/>
    <s v="7919S2"/>
    <x v="3"/>
    <s v="Registrar"/>
    <s v="A"/>
    <s v="22"/>
    <x v="329"/>
    <n v="1"/>
    <n v="81784.089000000007"/>
    <n v="3133.49"/>
    <s v="BCT"/>
    <x v="1"/>
  </r>
  <r>
    <s v="582045"/>
    <n v="0"/>
    <d v="2024-06-28T00:00:00"/>
    <n v="0"/>
    <s v="Buskey,Jeffrey S."/>
    <s v="P"/>
    <s v="BOR85500"/>
    <s v="7919S2"/>
    <x v="3"/>
    <s v="Registrar"/>
    <s v="A"/>
    <s v="22"/>
    <x v="332"/>
    <n v="1"/>
    <n v="117371.178"/>
    <n v="4496.9799999999996"/>
    <s v="BCT"/>
    <x v="1"/>
  </r>
  <r>
    <s v="101600"/>
    <n v="0"/>
    <d v="2024-06-28T00:00:00"/>
    <n v="0"/>
    <s v="Schindel,Michael"/>
    <s v="P"/>
    <s v="BOR85000"/>
    <s v="7918S2"/>
    <x v="1"/>
    <s v="International Office"/>
    <s v="A"/>
    <s v="22"/>
    <x v="333"/>
    <n v="1"/>
    <n v="83965.788"/>
    <n v="3217.08"/>
    <s v="BCT"/>
    <x v="2"/>
  </r>
  <r>
    <s v="649401"/>
    <n v="0"/>
    <d v="2024-06-28T00:00:00"/>
    <n v="0"/>
    <s v="Zdziarski,Jennifer A."/>
    <s v="P"/>
    <s v="BOR84500"/>
    <s v="7919S2"/>
    <x v="3"/>
    <s v="Registrar"/>
    <s v="A"/>
    <s v="22"/>
    <x v="334"/>
    <n v="1"/>
    <n v="110057.436"/>
    <n v="4216.76"/>
    <s v="BCT"/>
    <x v="3"/>
  </r>
  <r>
    <s v="136588"/>
    <n v="0"/>
    <d v="2024-06-28T00:00:00"/>
    <n v="0"/>
    <s v="Marshall,Ina F"/>
    <s v="P"/>
    <s v="BOR85000"/>
    <s v="7918S2"/>
    <x v="1"/>
    <s v="International Programs"/>
    <s v="A"/>
    <s v="22"/>
    <x v="335"/>
    <n v="1"/>
    <n v="83620.224000000002"/>
    <n v="3203.84"/>
    <s v="BCT"/>
    <x v="2"/>
  </r>
  <r>
    <s v="041239"/>
    <n v="2"/>
    <d v="2024-06-28T00:00:00"/>
    <n v="0"/>
    <s v="Feller,Lauren E."/>
    <s v="P"/>
    <s v="BOR84500"/>
    <s v="7919S2"/>
    <x v="3"/>
    <s v="Registrar"/>
    <s v="A"/>
    <s v="22"/>
    <x v="336"/>
    <n v="1"/>
    <n v="87601.778999999995"/>
    <n v="3356.39"/>
    <s v="BCT"/>
    <x v="3"/>
  </r>
  <r>
    <s v="656772"/>
    <n v="0"/>
    <d v="2024-06-28T00:00:00"/>
    <n v="0"/>
    <s v="Raffone,Monica G."/>
    <s v="P"/>
    <s v="BOR85000"/>
    <s v="7919S2"/>
    <x v="3"/>
    <s v="Registrar III"/>
    <s v="A"/>
    <s v="22"/>
    <x v="329"/>
    <n v="1"/>
    <n v="112279.851"/>
    <n v="4301.91"/>
    <s v="BCT"/>
    <x v="2"/>
  </r>
  <r>
    <s v="517934"/>
    <n v="0"/>
    <d v="2024-09-23T00:00:00"/>
    <n v="0"/>
    <s v="Lewis,Jaclynn A."/>
    <s v="P"/>
    <s v="BOR85500"/>
    <s v="7918S2"/>
    <x v="1"/>
    <s v="Internship &amp; Career Develop"/>
    <s v="A"/>
    <s v="22"/>
    <x v="337"/>
    <n v="1"/>
    <n v="72106.209000000003"/>
    <n v="2762.69"/>
    <s v="BCT"/>
    <x v="1"/>
  </r>
  <r>
    <s v="458799"/>
    <n v="0"/>
    <d v="2024-06-28T00:00:00"/>
    <n v="0"/>
    <s v="Drobish,Robert K."/>
    <s v="P"/>
    <s v="BOR85000"/>
    <s v="7919S2"/>
    <x v="3"/>
    <s v="Registrar III"/>
    <s v="A"/>
    <s v="22"/>
    <x v="338"/>
    <n v="1"/>
    <n v="130546.719"/>
    <n v="5001.79"/>
    <s v="BCT"/>
    <x v="2"/>
  </r>
  <r>
    <s v="153174"/>
    <n v="0"/>
    <d v="2024-06-28T00:00:00"/>
    <n v="0"/>
    <s v="Brown,Ebonee C"/>
    <s v="P"/>
    <s v="BOR85000"/>
    <s v="7919S2"/>
    <x v="3"/>
    <s v="Registrar III"/>
    <s v="A"/>
    <s v="22"/>
    <x v="339"/>
    <n v="1"/>
    <n v="103742.28"/>
    <n v="3974.8"/>
    <s v="BCT"/>
    <x v="2"/>
  </r>
  <r>
    <s v="085847"/>
    <n v="0"/>
    <d v="2024-06-28T00:00:00"/>
    <n v="0"/>
    <s v="Epps Jr,Willie M."/>
    <s v="P"/>
    <s v="BOR85000"/>
    <s v="7919S2"/>
    <x v="3"/>
    <s v="Res Life"/>
    <s v="A"/>
    <s v="22"/>
    <x v="340"/>
    <n v="1"/>
    <n v="90583.964999999997"/>
    <n v="3470.65"/>
    <s v="BCT"/>
    <x v="2"/>
  </r>
  <r>
    <s v="485278"/>
    <n v="0"/>
    <d v="2024-06-28T00:00:00"/>
    <n v="0"/>
    <s v="Dahlman,Diana"/>
    <s v="P"/>
    <s v="BOR85000"/>
    <s v="7919S2"/>
    <x v="3"/>
    <s v="Res Life - Comm &amp; Conf"/>
    <s v="A"/>
    <s v="22"/>
    <x v="341"/>
    <n v="1"/>
    <n v="98761.616999999998"/>
    <n v="3783.97"/>
    <s v="BCT"/>
    <x v="2"/>
  </r>
  <r>
    <s v="621125"/>
    <n v="0"/>
    <d v="2024-06-28T00:00:00"/>
    <n v="0"/>
    <s v="Matthews,Sandra Silva"/>
    <s v="P"/>
    <s v="BOR84000"/>
    <s v="7919S2"/>
    <x v="3"/>
    <s v="Residence Life"/>
    <s v="A"/>
    <s v="22"/>
    <x v="250"/>
    <n v="1"/>
    <n v="99032.535000000003"/>
    <n v="3794.35"/>
    <s v="BCT"/>
    <x v="0"/>
  </r>
  <r>
    <s v="061356"/>
    <n v="0"/>
    <d v="2024-06-28T00:00:00"/>
    <n v="0"/>
    <s v="Baumann,Ryan F."/>
    <s v="P"/>
    <s v="BOR84000"/>
    <s v="7919S2"/>
    <x v="3"/>
    <s v="Residence Life"/>
    <s v="A"/>
    <s v="22"/>
    <x v="250"/>
    <n v="1"/>
    <n v="96232.527000000002"/>
    <n v="3687.07"/>
    <s v="BCT"/>
    <x v="0"/>
  </r>
  <r>
    <s v="185120"/>
    <n v="0"/>
    <d v="2024-06-28T00:00:00"/>
    <n v="0"/>
    <s v="Brenzel,Kevin E."/>
    <s v="P"/>
    <s v="BOR84500"/>
    <s v="7919S2"/>
    <x v="3"/>
    <s v="Residence Life"/>
    <s v="A"/>
    <s v="22"/>
    <x v="342"/>
    <n v="1"/>
    <n v="106165.66499999999"/>
    <n v="4067.65"/>
    <s v="BCT"/>
    <x v="3"/>
  </r>
  <r>
    <s v="498258"/>
    <n v="0"/>
    <d v="2024-10-21T00:00:00"/>
    <n v="1"/>
    <s v="Warner,Donna M."/>
    <s v="P"/>
    <s v="BOR84500"/>
    <s v="7919S2"/>
    <x v="3"/>
    <s v="Sch/Grad Intl &amp; Career Studies"/>
    <s v="A"/>
    <s v="22"/>
    <x v="343"/>
    <n v="1"/>
    <n v="106183.935"/>
    <n v="4068.35"/>
    <s v="BCT"/>
    <x v="3"/>
  </r>
  <r>
    <s v="873162"/>
    <n v="2"/>
    <d v="2024-06-28T00:00:00"/>
    <n v="0"/>
    <s v="Conte,Cristina A"/>
    <s v="P"/>
    <s v="BOR84000"/>
    <s v="7919S2"/>
    <x v="3"/>
    <s v="School of Business"/>
    <s v="A"/>
    <s v="22"/>
    <x v="239"/>
    <n v="1"/>
    <n v="106067.79"/>
    <n v="4063.9"/>
    <s v="BCT"/>
    <x v="0"/>
  </r>
  <r>
    <s v="591271"/>
    <n v="0"/>
    <d v="2024-06-28T00:00:00"/>
    <n v="0"/>
    <s v="Taylor,Michael Warren"/>
    <s v="P"/>
    <s v="BOR84000"/>
    <s v="7919S1"/>
    <x v="3"/>
    <s v="School of Business"/>
    <s v="A"/>
    <s v="22"/>
    <x v="344"/>
    <n v="1"/>
    <n v="109725.183"/>
    <n v="4204.03"/>
    <s v="BCT"/>
    <x v="0"/>
  </r>
  <r>
    <s v="582459"/>
    <n v="0"/>
    <d v="2024-06-28T00:00:00"/>
    <n v="0"/>
    <s v="Gantasala,Swapna Bhargavi"/>
    <s v="P"/>
    <s v="BOR85000"/>
    <s v="7919S2"/>
    <x v="3"/>
    <s v="School of Business Office"/>
    <s v="A"/>
    <s v="22"/>
    <x v="345"/>
    <n v="1"/>
    <n v="107635.356"/>
    <n v="4123.96"/>
    <s v="BCT"/>
    <x v="2"/>
  </r>
  <r>
    <s v="476342"/>
    <n v="0"/>
    <d v="2024-06-28T00:00:00"/>
    <n v="0"/>
    <s v="Grotzke,Amy L"/>
    <s v="P"/>
    <s v="BOR85000"/>
    <s v="7919S2"/>
    <x v="3"/>
    <s v="School of Business Office"/>
    <s v="A"/>
    <s v="22"/>
    <x v="346"/>
    <n v="1"/>
    <n v="113289.399"/>
    <n v="4340.59"/>
    <s v="BCT"/>
    <x v="2"/>
  </r>
  <r>
    <s v="542127"/>
    <n v="0"/>
    <d v="2024-06-28T00:00:00"/>
    <n v="0"/>
    <s v="Budaj,Barbara M."/>
    <s v="P"/>
    <s v="BOR84000"/>
    <s v="7919S2"/>
    <x v="3"/>
    <s v="School of Education"/>
    <s v="A"/>
    <s v="22"/>
    <x v="347"/>
    <n v="1"/>
    <n v="83600.388000000006"/>
    <n v="3203.08"/>
    <s v="BCT"/>
    <x v="0"/>
  </r>
  <r>
    <s v="022964"/>
    <n v="0"/>
    <d v="2024-06-28T00:00:00"/>
    <n v="0"/>
    <s v="DeCarlo,Donna M."/>
    <s v="P"/>
    <s v="BOR84000"/>
    <s v="7919S2"/>
    <x v="3"/>
    <s v="School of Education"/>
    <s v="A"/>
    <s v="22"/>
    <x v="239"/>
    <n v="1"/>
    <n v="96727.904999999999"/>
    <n v="3706.05"/>
    <s v="BCT"/>
    <x v="0"/>
  </r>
  <r>
    <s v="538494"/>
    <n v="0"/>
    <d v="2024-09-20T00:00:00"/>
    <n v="0"/>
    <s v="McCarthy,Kelly M."/>
    <s v="P"/>
    <s v="BOR84000"/>
    <s v="7919S2"/>
    <x v="3"/>
    <s v="School of Education"/>
    <s v="A"/>
    <s v="22"/>
    <x v="348"/>
    <n v="1"/>
    <n v="89439.48"/>
    <n v="3426.8"/>
    <s v="BCT"/>
    <x v="0"/>
  </r>
  <r>
    <s v="473431"/>
    <n v="0"/>
    <d v="2024-06-28T00:00:00"/>
    <n v="0"/>
    <s v="Kulacz,Regina C."/>
    <s v="P"/>
    <s v="BOR85000"/>
    <s v="7919S2"/>
    <x v="3"/>
    <s v="School of Nursing"/>
    <s v="A"/>
    <s v="22"/>
    <x v="349"/>
    <n v="1"/>
    <n v="102556.557"/>
    <n v="3929.37"/>
    <s v="BCT"/>
    <x v="2"/>
  </r>
  <r>
    <s v="158392"/>
    <n v="2"/>
    <d v="2024-06-28T00:00:00"/>
    <n v="0"/>
    <s v="Ortiz,Chelsea L."/>
    <s v="P"/>
    <s v="BOR85000"/>
    <s v="7919S2"/>
    <x v="3"/>
    <s v="School of Nursing"/>
    <s v="A"/>
    <s v="22"/>
    <x v="350"/>
    <n v="1"/>
    <n v="93016.485000000001"/>
    <n v="3563.85"/>
    <s v="BCT"/>
    <x v="2"/>
  </r>
  <r>
    <s v="134289"/>
    <n v="1"/>
    <d v="2024-06-28T00:00:00"/>
    <n v="0"/>
    <s v="Lobo,Rosale C"/>
    <s v="P"/>
    <s v="BOR85000"/>
    <s v="7919S2"/>
    <x v="3"/>
    <s v="School of Nursing"/>
    <s v="A"/>
    <s v="22"/>
    <x v="351"/>
    <n v="1"/>
    <n v="101558.232"/>
    <n v="3891.12"/>
    <s v="BCT"/>
    <x v="2"/>
  </r>
  <r>
    <s v="426190"/>
    <n v="0"/>
    <d v="2024-07-10T00:00:00"/>
    <n v="0"/>
    <s v="DeSiena,Rosemarie"/>
    <s v="P"/>
    <s v="BOR85000"/>
    <s v="7919S2"/>
    <x v="3"/>
    <s v="School of Nursing"/>
    <s v="A"/>
    <s v="22"/>
    <x v="352"/>
    <n v="1"/>
    <n v="115044.363"/>
    <n v="4407.83"/>
    <s v="BCT"/>
    <x v="2"/>
  </r>
  <r>
    <s v="127929"/>
    <n v="0"/>
    <d v="2024-06-28T00:00:00"/>
    <n v="0"/>
    <s v="Clinesmith,Ellen"/>
    <s v="P"/>
    <s v="BOR85000"/>
    <s v="7919S2"/>
    <x v="3"/>
    <s v="Social Work"/>
    <s v="A"/>
    <s v="22"/>
    <x v="353"/>
    <n v="1"/>
    <n v="94050.044999999998"/>
    <n v="3603.45"/>
    <s v="BCT"/>
    <x v="2"/>
  </r>
  <r>
    <s v="318454"/>
    <n v="0"/>
    <d v="2024-09-20T00:00:00"/>
    <n v="2"/>
    <s v="Davis Jr,William J."/>
    <s v="P"/>
    <s v="BOR85000"/>
    <s v="7919S2"/>
    <x v="3"/>
    <s v="Social Work"/>
    <s v="A"/>
    <s v="22"/>
    <x v="354"/>
    <n v="1"/>
    <n v="94796.766000000003"/>
    <n v="3632.06"/>
    <s v="BCT"/>
    <x v="2"/>
  </r>
  <r>
    <s v="599533"/>
    <n v="0"/>
    <d v="2024-09-06T00:00:00"/>
    <n v="0"/>
    <s v="Paul,Nicole D"/>
    <s v="P"/>
    <s v="BOR85000"/>
    <s v="7919S2"/>
    <x v="3"/>
    <s v="Social Work"/>
    <s v="A"/>
    <s v="22"/>
    <x v="355"/>
    <n v="1"/>
    <n v="109202.66099999999"/>
    <n v="4184.01"/>
    <s v="BCT"/>
    <x v="2"/>
  </r>
  <r>
    <s v="114742"/>
    <n v="0"/>
    <d v="2024-06-28T00:00:00"/>
    <n v="0"/>
    <s v="Jenkins,Carol"/>
    <s v="P"/>
    <s v="BOR85000"/>
    <s v="7919S2"/>
    <x v="3"/>
    <s v="Sponsored Research"/>
    <s v="A"/>
    <s v="22"/>
    <x v="356"/>
    <n v="1"/>
    <n v="91841.724000000002"/>
    <n v="3518.84"/>
    <s v="BCT"/>
    <x v="2"/>
  </r>
  <r>
    <s v="521765"/>
    <n v="1"/>
    <d v="2024-08-23T00:00:00"/>
    <n v="4"/>
    <s v="Defrancesco,Tyler"/>
    <s v="P"/>
    <s v="BOR84000"/>
    <s v="7916S2"/>
    <x v="2"/>
    <s v="IT Technical Services"/>
    <s v="A"/>
    <s v="22"/>
    <x v="7"/>
    <n v="1"/>
    <n v="49000.14"/>
    <n v="1877.4"/>
    <s v="BCT"/>
    <x v="0"/>
  </r>
  <r>
    <s v="163666"/>
    <n v="0"/>
    <d v="2024-06-28T00:00:00"/>
    <n v="0"/>
    <s v="Garcia,Esteban"/>
    <s v="P"/>
    <s v="BOR85000"/>
    <s v="7919S2"/>
    <x v="3"/>
    <s v="Student Accounts-Staff"/>
    <s v="A"/>
    <s v="22"/>
    <x v="217"/>
    <n v="1"/>
    <n v="104856.75"/>
    <n v="4017.5"/>
    <s v="BCT"/>
    <x v="2"/>
  </r>
  <r>
    <s v="532718"/>
    <n v="0"/>
    <d v="2024-06-28T00:00:00"/>
    <n v="0"/>
    <s v="Walters,Velma A"/>
    <s v="P"/>
    <s v="BOR84000"/>
    <s v="7919S2"/>
    <x v="3"/>
    <s v="Student Act &amp; Leadership Dev"/>
    <s v="A"/>
    <s v="22"/>
    <x v="357"/>
    <n v="1"/>
    <n v="87362.441999999995"/>
    <n v="3347.22"/>
    <s v="BCT"/>
    <x v="0"/>
  </r>
  <r>
    <s v="025623"/>
    <n v="0"/>
    <d v="2024-06-28T00:00:00"/>
    <n v="0"/>
    <s v="Horrax,Sarah J."/>
    <s v="P"/>
    <s v="BOR84000"/>
    <s v="7919S2"/>
    <x v="3"/>
    <s v="Student Act &amp; Leadership Dev"/>
    <s v="A"/>
    <s v="22"/>
    <x v="250"/>
    <n v="1"/>
    <n v="91846.422000000006"/>
    <n v="3519.02"/>
    <s v="BCT"/>
    <x v="0"/>
  </r>
  <r>
    <s v="567348"/>
    <n v="0"/>
    <d v="2024-08-23T00:00:00"/>
    <n v="0"/>
    <s v="Pacheco,Karla Elizabeth"/>
    <s v="P"/>
    <s v="BOR84000"/>
    <s v="7916S2"/>
    <x v="2"/>
    <s v="IT Technical Services"/>
    <s v="A"/>
    <s v="22"/>
    <x v="7"/>
    <n v="1"/>
    <n v="49000.14"/>
    <n v="1877.4"/>
    <s v="BCT"/>
    <x v="0"/>
  </r>
  <r>
    <s v="177451"/>
    <n v="0"/>
    <d v="2024-10-18T00:00:00"/>
    <n v="0"/>
    <s v="Ayotte,Kate Elisabeth"/>
    <s v="P"/>
    <s v="BOR84000"/>
    <s v="7919S1"/>
    <x v="3"/>
    <s v="Student Affairs"/>
    <s v="A"/>
    <s v="22"/>
    <x v="239"/>
    <n v="1"/>
    <n v="81784.089000000007"/>
    <n v="3133.49"/>
    <s v="BCT"/>
    <x v="0"/>
  </r>
  <r>
    <s v="606003"/>
    <n v="0"/>
    <d v="2024-06-28T00:00:00"/>
    <n v="0"/>
    <s v="Shanks,Amy L."/>
    <s v="P"/>
    <s v="BOR84500"/>
    <s v="7919S2"/>
    <x v="3"/>
    <s v="Student Affairs"/>
    <s v="A"/>
    <s v="22"/>
    <x v="358"/>
    <n v="1"/>
    <n v="106070.139"/>
    <n v="4063.99"/>
    <s v="BCT"/>
    <x v="3"/>
  </r>
  <r>
    <s v="615926"/>
    <n v="0"/>
    <d v="2024-08-19T00:00:00"/>
    <n v="0"/>
    <s v="Canzano,Nicholas R."/>
    <s v="P"/>
    <s v="BOR84500"/>
    <s v="7919S1"/>
    <x v="3"/>
    <s v="Student Affairs"/>
    <s v="A"/>
    <s v="22"/>
    <x v="359"/>
    <n v="1"/>
    <n v="101593.989"/>
    <n v="3892.49"/>
    <s v="BCT"/>
    <x v="3"/>
  </r>
  <r>
    <s v="009604"/>
    <n v="2"/>
    <d v="2024-06-28T00:00:00"/>
    <n v="0"/>
    <s v="Larkin,Jamie"/>
    <s v="P"/>
    <s v="BOR84000"/>
    <s v="7919S2"/>
    <x v="3"/>
    <s v="Student Center"/>
    <s v="A"/>
    <s v="22"/>
    <x v="250"/>
    <n v="1"/>
    <n v="81784.089000000007"/>
    <n v="3133.49"/>
    <s v="BCT"/>
    <x v="0"/>
  </r>
  <r>
    <s v="617389"/>
    <n v="0"/>
    <d v="2024-06-28T00:00:00"/>
    <n v="0"/>
    <s v="Bilotta III,Arnold F"/>
    <s v="P"/>
    <s v="BOR85000"/>
    <s v="7919S2"/>
    <x v="3"/>
    <s v="Student Center Administration"/>
    <s v="A"/>
    <s v="22"/>
    <x v="360"/>
    <n v="1"/>
    <n v="120175.36199999999"/>
    <n v="4604.42"/>
    <s v="BCT"/>
    <x v="2"/>
  </r>
  <r>
    <s v="539874"/>
    <n v="0"/>
    <d v="2024-08-23T00:00:00"/>
    <n v="0"/>
    <s v="Taber,Joseph S."/>
    <s v="P"/>
    <s v="BOR84000"/>
    <s v="7916S2"/>
    <x v="2"/>
    <s v="IT User Support Services"/>
    <s v="A"/>
    <s v="22"/>
    <x v="7"/>
    <n v="1"/>
    <n v="50000.031000000003"/>
    <n v="1915.71"/>
    <s v="BCT"/>
    <x v="0"/>
  </r>
  <r>
    <s v="575785"/>
    <n v="1"/>
    <d v="2024-09-06T00:00:00"/>
    <n v="0"/>
    <s v="Rohrer,Michael Thomas"/>
    <s v="P"/>
    <s v="BOR85000"/>
    <s v="7919S2"/>
    <x v="3"/>
    <s v="Student Center Administration"/>
    <s v="A"/>
    <s v="22"/>
    <x v="361"/>
    <n v="1"/>
    <n v="100000.06200000001"/>
    <n v="3831.42"/>
    <s v="BCT"/>
    <x v="2"/>
  </r>
  <r>
    <s v="114585"/>
    <n v="4"/>
    <d v="2024-06-28T00:00:00"/>
    <n v="0"/>
    <s v="Duffy,Alyssa"/>
    <s v="P"/>
    <s v="BOR85500"/>
    <s v="7919S2"/>
    <x v="3"/>
    <s v="Student Center/Activities"/>
    <s v="A"/>
    <s v="22"/>
    <x v="362"/>
    <n v="1"/>
    <n v="81786.176999999996"/>
    <n v="3133.57"/>
    <s v="BCT"/>
    <x v="1"/>
  </r>
  <r>
    <s v="511919"/>
    <n v="0"/>
    <d v="2024-08-23T00:00:00"/>
    <n v="0"/>
    <s v="Mariasi,David John"/>
    <s v="P"/>
    <s v="BOR85500"/>
    <s v="7919S2"/>
    <x v="3"/>
    <s v="Student Employment"/>
    <s v="A"/>
    <s v="22"/>
    <x v="363"/>
    <n v="1"/>
    <n v="121105.04399999999"/>
    <n v="4640.04"/>
    <s v="BCT"/>
    <x v="1"/>
  </r>
  <r>
    <s v="466926"/>
    <n v="0"/>
    <d v="2024-06-28T00:00:00"/>
    <n v="0"/>
    <s v="Hossain,Nazmeen"/>
    <s v="P"/>
    <s v="BOR84000"/>
    <s v="7916S2"/>
    <x v="2"/>
    <s v="IT User Support Services"/>
    <s v="A"/>
    <s v="22"/>
    <x v="7"/>
    <n v="1"/>
    <n v="49637.762999999999"/>
    <n v="1901.83"/>
    <s v="BCT"/>
    <x v="0"/>
  </r>
  <r>
    <s v="968475"/>
    <n v="1"/>
    <d v="2024-06-28T00:00:00"/>
    <n v="0"/>
    <s v="Lacharity,Eric E."/>
    <s v="P"/>
    <s v="BOR85000"/>
    <s v="7919S2"/>
    <x v="3"/>
    <s v="Student Involvement Staff"/>
    <s v="A"/>
    <s v="22"/>
    <x v="364"/>
    <n v="1"/>
    <n v="111386.709"/>
    <n v="4267.6899999999996"/>
    <s v="BCT"/>
    <x v="2"/>
  </r>
  <r>
    <s v="021858"/>
    <n v="0"/>
    <d v="2024-06-28T00:00:00"/>
    <n v="0"/>
    <s v="Alston,Daphney J."/>
    <s v="P"/>
    <s v="BOR85000"/>
    <s v="7919S2"/>
    <x v="3"/>
    <s v="Student Involvement Staff"/>
    <s v="A"/>
    <s v="22"/>
    <x v="365"/>
    <n v="1"/>
    <n v="104834.826"/>
    <n v="4016.66"/>
    <s v="BCT"/>
    <x v="2"/>
  </r>
  <r>
    <s v="124139"/>
    <n v="0"/>
    <d v="2024-06-28T00:00:00"/>
    <n v="0"/>
    <s v="Urban,Dorota"/>
    <s v="P"/>
    <s v="BOR84000"/>
    <s v="7919S2"/>
    <x v="3"/>
    <s v="Student Wellness Services"/>
    <s v="A"/>
    <s v="22"/>
    <x v="366"/>
    <n v="1"/>
    <n v="102623.63400000001"/>
    <n v="3931.94"/>
    <s v="BCT"/>
    <x v="0"/>
  </r>
  <r>
    <s v="127120"/>
    <n v="0"/>
    <d v="2024-06-28T00:00:00"/>
    <n v="0"/>
    <s v="Solari,Lisa M."/>
    <s v="P"/>
    <s v="BOR84000"/>
    <s v="7919S2"/>
    <x v="3"/>
    <s v="Student Wellness Services"/>
    <s v="A"/>
    <s v="22"/>
    <x v="250"/>
    <n v="1"/>
    <n v="101649.84299999999"/>
    <n v="3894.63"/>
    <s v="BCT"/>
    <x v="0"/>
  </r>
  <r>
    <s v="181060"/>
    <n v="0"/>
    <d v="2024-06-28T00:00:00"/>
    <n v="0"/>
    <s v="Swetz,Thomas P."/>
    <s v="P"/>
    <s v="BOR84500"/>
    <s v="7919S2"/>
    <x v="3"/>
    <s v="Theatre Arts"/>
    <s v="A"/>
    <s v="22"/>
    <x v="367"/>
    <n v="1"/>
    <n v="105409.026"/>
    <n v="4038.66"/>
    <s v="BCT"/>
    <x v="3"/>
  </r>
  <r>
    <s v="032941"/>
    <n v="0"/>
    <d v="2024-06-28T00:00:00"/>
    <n v="0"/>
    <s v="Shimmin,Kelly A."/>
    <s v="P"/>
    <s v="BOR84000"/>
    <s v="7916S2"/>
    <x v="2"/>
    <s v="IT User Support Services"/>
    <s v="A"/>
    <s v="22"/>
    <x v="7"/>
    <n v="1"/>
    <n v="49637.762999999999"/>
    <n v="1901.83"/>
    <s v="BCT"/>
    <x v="0"/>
  </r>
  <r>
    <s v="200260"/>
    <n v="0"/>
    <d v="2024-06-28T00:00:00"/>
    <n v="0"/>
    <s v="Lopez,Emily Raven"/>
    <s v="P"/>
    <s v="BOR84000"/>
    <s v="7916S2"/>
    <x v="2"/>
    <s v="IT User Support Services"/>
    <s v="A"/>
    <s v="22"/>
    <x v="7"/>
    <n v="1"/>
    <n v="49637.762999999999"/>
    <n v="1901.83"/>
    <s v="BCT"/>
    <x v="0"/>
  </r>
  <r>
    <s v="005722"/>
    <n v="1"/>
    <d v="2024-06-28T00:00:00"/>
    <n v="0"/>
    <s v="Forsyth,Elena"/>
    <s v="P"/>
    <s v="BOR85000"/>
    <s v="7919S2"/>
    <x v="3"/>
    <s v="Transfer Student Services Staf"/>
    <s v="A"/>
    <s v="22"/>
    <x v="368"/>
    <n v="1"/>
    <n v="95552.361000000004"/>
    <n v="3661.01"/>
    <s v="BCT"/>
    <x v="2"/>
  </r>
  <r>
    <s v="068144"/>
    <n v="1"/>
    <d v="2024-06-28T00:00:00"/>
    <n v="0"/>
    <s v="Hoffmann,Kaitlyn M."/>
    <s v="P"/>
    <s v="BOR85000"/>
    <s v="7919S2"/>
    <x v="3"/>
    <s v="Transfer Student Services Staf"/>
    <s v="A"/>
    <s v="22"/>
    <x v="369"/>
    <n v="1"/>
    <n v="93662.982000000004"/>
    <n v="3588.62"/>
    <s v="BCT"/>
    <x v="2"/>
  </r>
  <r>
    <s v="575197"/>
    <n v="0"/>
    <d v="2024-07-12T00:00:00"/>
    <n v="0"/>
    <s v="Lozano,Melody Nicole"/>
    <s v="P"/>
    <s v="BOR84000"/>
    <s v="7916S2"/>
    <x v="2"/>
    <s v="Latin Amer Latino &amp; Carib Ctr"/>
    <s v="A"/>
    <s v="22"/>
    <x v="7"/>
    <n v="1"/>
    <n v="45436.184999999998"/>
    <n v="1740.85"/>
    <s v="BCT"/>
    <x v="0"/>
  </r>
  <r>
    <s v="445111"/>
    <n v="0"/>
    <d v="2024-06-28T00:00:00"/>
    <n v="0"/>
    <s v="Johnson,Montez A."/>
    <s v="P"/>
    <s v="BOR84000"/>
    <s v="7919S2"/>
    <x v="3"/>
    <s v="Undergraduate Advising"/>
    <s v="A"/>
    <s v="22"/>
    <x v="250"/>
    <n v="1"/>
    <n v="118669.914"/>
    <n v="4546.74"/>
    <s v="BCT"/>
    <x v="0"/>
  </r>
  <r>
    <s v="964527"/>
    <n v="0"/>
    <d v="2024-06-28T00:00:00"/>
    <n v="0"/>
    <s v="Sanchez,Maribel"/>
    <s v="P"/>
    <s v="BOR85000"/>
    <s v="7919S2"/>
    <x v="3"/>
    <s v="Univ Access Pgms - EOP/SEOP"/>
    <s v="A"/>
    <s v="22"/>
    <x v="250"/>
    <n v="1"/>
    <n v="113289.399"/>
    <n v="4340.59"/>
    <s v="BCT"/>
    <x v="2"/>
  </r>
  <r>
    <s v="061661"/>
    <n v="1"/>
    <d v="2024-06-28T00:00:00"/>
    <n v="0"/>
    <s v="Koplowitz,Shayne Lee"/>
    <s v="P"/>
    <s v="BOR84000"/>
    <s v="7918S2"/>
    <x v="1"/>
    <s v="Learning Center"/>
    <s v="A"/>
    <s v="22"/>
    <x v="370"/>
    <n v="1"/>
    <n v="96098.373000000007"/>
    <n v="3681.93"/>
    <s v="BCT"/>
    <x v="0"/>
  </r>
  <r>
    <s v="005498"/>
    <n v="0"/>
    <d v="2024-06-28T00:00:00"/>
    <n v="0"/>
    <s v="Hocurscak,Jennifer K"/>
    <s v="P"/>
    <s v="BOR85000"/>
    <s v="7919S2"/>
    <x v="3"/>
    <s v="University Accounting Staff"/>
    <s v="A"/>
    <s v="22"/>
    <x v="371"/>
    <n v="1"/>
    <n v="120175.36199999999"/>
    <n v="4604.42"/>
    <s v="BCT"/>
    <x v="2"/>
  </r>
  <r>
    <s v="923023"/>
    <n v="2"/>
    <d v="2024-06-28T00:00:00"/>
    <n v="0"/>
    <s v="Watkins,Megane"/>
    <s v="P"/>
    <s v="BOR85000"/>
    <s v="7919S2"/>
    <x v="3"/>
    <s v="University Card Office Staff"/>
    <s v="A"/>
    <s v="22"/>
    <x v="372"/>
    <n v="1"/>
    <n v="93843.332999999999"/>
    <n v="3595.53"/>
    <s v="BCT"/>
    <x v="2"/>
  </r>
  <r>
    <s v="305892"/>
    <n v="0"/>
    <d v="2024-06-28T00:00:00"/>
    <n v="0"/>
    <s v="Nadolny,Marisa E."/>
    <s v="P"/>
    <s v="BOR84000"/>
    <s v="7919S2"/>
    <x v="3"/>
    <s v="University Communications"/>
    <s v="A"/>
    <s v="22"/>
    <x v="373"/>
    <n v="1"/>
    <n v="93913.803"/>
    <n v="3598.23"/>
    <s v="BCT"/>
    <x v="0"/>
  </r>
  <r>
    <s v="630778"/>
    <n v="0"/>
    <d v="2024-06-28T00:00:00"/>
    <n v="0"/>
    <s v="Valk,Chad E."/>
    <s v="P"/>
    <s v="BOR84000"/>
    <s v="7919S2"/>
    <x v="3"/>
    <s v="University Communications"/>
    <s v="A"/>
    <s v="22"/>
    <x v="374"/>
    <n v="1"/>
    <n v="122776.488"/>
    <n v="4704.08"/>
    <s v="BCT"/>
    <x v="0"/>
  </r>
  <r>
    <s v="589458"/>
    <n v="0"/>
    <d v="2024-06-28T00:00:00"/>
    <n v="0"/>
    <s v="Cunningham,Zachary Addison"/>
    <s v="P"/>
    <s v="BOR84000"/>
    <s v="7919S2"/>
    <x v="3"/>
    <s v="University Communications"/>
    <s v="A"/>
    <s v="22"/>
    <x v="375"/>
    <n v="1"/>
    <n v="85546.142999999996"/>
    <n v="3277.63"/>
    <s v="BCT"/>
    <x v="0"/>
  </r>
  <r>
    <s v="633631"/>
    <n v="0"/>
    <d v="2024-06-28T00:00:00"/>
    <n v="0"/>
    <s v="Krauss,Timothy J"/>
    <s v="P"/>
    <s v="BOR85000"/>
    <s v="7919S2"/>
    <x v="3"/>
    <s v="University Controller's Office"/>
    <s v="A"/>
    <s v="22"/>
    <x v="121"/>
    <n v="1"/>
    <n v="121946.508"/>
    <n v="4672.28"/>
    <s v="BCT"/>
    <x v="2"/>
  </r>
  <r>
    <s v="573446"/>
    <n v="0"/>
    <d v="2024-07-26T00:00:00"/>
    <n v="0"/>
    <s v="Benitez,Ana X"/>
    <s v="P"/>
    <s v="BOR84000"/>
    <s v="7919S2"/>
    <x v="3"/>
    <s v="University Marketing"/>
    <s v="A"/>
    <s v="22"/>
    <x v="376"/>
    <n v="1"/>
    <n v="81784.089000000007"/>
    <n v="3133.49"/>
    <s v="BCT"/>
    <x v="0"/>
  </r>
  <r>
    <s v="571868"/>
    <n v="0"/>
    <d v="2024-06-28T00:00:00"/>
    <n v="0"/>
    <s v="Ward,Karen A."/>
    <s v="P"/>
    <s v="BOR84000"/>
    <s v="7919S2"/>
    <x v="3"/>
    <s v="University Marketing"/>
    <s v="A"/>
    <s v="22"/>
    <x v="376"/>
    <n v="1"/>
    <n v="98282.682000000001"/>
    <n v="3765.62"/>
    <s v="BCT"/>
    <x v="0"/>
  </r>
  <r>
    <s v="550852"/>
    <n v="0"/>
    <d v="2024-06-28T00:00:00"/>
    <n v="0"/>
    <s v="Ferrie Jr,Vincent N."/>
    <s v="P"/>
    <s v="BOR85000"/>
    <s v="7918S2"/>
    <x v="1"/>
    <s v="Lyman Center - Administration"/>
    <s v="A"/>
    <s v="22"/>
    <x v="377"/>
    <n v="1"/>
    <n v="112320.045"/>
    <n v="4303.45"/>
    <s v="BCT"/>
    <x v="2"/>
  </r>
  <r>
    <s v="622921"/>
    <n v="0"/>
    <d v="2024-06-28T00:00:00"/>
    <n v="0"/>
    <s v="Kaufman,Sarah E."/>
    <s v="P"/>
    <s v="BOR84000"/>
    <s v="7919S2"/>
    <x v="3"/>
    <s v="University Marketing"/>
    <s v="A"/>
    <s v="22"/>
    <x v="378"/>
    <n v="1"/>
    <n v="95402.024999999994"/>
    <n v="3655.25"/>
    <s v="BCT"/>
    <x v="0"/>
  </r>
  <r>
    <s v="079440"/>
    <n v="0"/>
    <d v="2024-06-28T00:00:00"/>
    <n v="0"/>
    <s v="Tower,Chad B."/>
    <s v="P"/>
    <s v="BOR84000"/>
    <s v="7919S2"/>
    <x v="3"/>
    <s v="University Marketing"/>
    <s v="A"/>
    <s v="22"/>
    <x v="379"/>
    <n v="1"/>
    <n v="98388.648000000001"/>
    <n v="3769.68"/>
    <s v="BCT"/>
    <x v="0"/>
  </r>
  <r>
    <s v="422302"/>
    <n v="0"/>
    <d v="2024-06-28T00:00:00"/>
    <n v="0"/>
    <s v="Balducci,Leigh A."/>
    <s v="P"/>
    <s v="BOR85500"/>
    <s v="7919S2"/>
    <x v="3"/>
    <s v="University Relations"/>
    <s v="A"/>
    <s v="22"/>
    <x v="380"/>
    <n v="1"/>
    <n v="111413.07"/>
    <n v="4268.7"/>
    <s v="BCT"/>
    <x v="1"/>
  </r>
  <r>
    <s v="113567"/>
    <n v="0"/>
    <d v="2024-06-28T00:00:00"/>
    <n v="0"/>
    <s v="Wheat,Jason B."/>
    <s v="P"/>
    <s v="BOR85500"/>
    <s v="7919S2"/>
    <x v="3"/>
    <s v="University Relations"/>
    <s v="A"/>
    <s v="22"/>
    <x v="381"/>
    <n v="1"/>
    <n v="89594.252999999997"/>
    <n v="3432.73"/>
    <s v="BCT"/>
    <x v="1"/>
  </r>
  <r>
    <s v="532283"/>
    <n v="0"/>
    <d v="2024-06-28T00:00:00"/>
    <n v="0"/>
    <s v="Gutierrez,Christian G."/>
    <s v="P"/>
    <s v="BOR84000"/>
    <s v="7919S2"/>
    <x v="3"/>
    <s v="Veterans' Affairs"/>
    <s v="A"/>
    <s v="22"/>
    <x v="382"/>
    <n v="1"/>
    <n v="102105.288"/>
    <n v="3912.08"/>
    <s v="BCT"/>
    <x v="0"/>
  </r>
  <r>
    <s v="326463"/>
    <n v="0"/>
    <d v="2024-06-28T00:00:00"/>
    <n v="0"/>
    <s v="Conroy,Britt E."/>
    <s v="P"/>
    <s v="BOR85000"/>
    <s v="7919S2"/>
    <x v="3"/>
    <s v="Veterans Services"/>
    <s v="A"/>
    <s v="22"/>
    <x v="383"/>
    <n v="1"/>
    <n v="97190.396999999997"/>
    <n v="3723.77"/>
    <s v="BCT"/>
    <x v="2"/>
  </r>
  <r>
    <s v="027709"/>
    <n v="0"/>
    <d v="2024-06-28T00:00:00"/>
    <n v="0"/>
    <s v="Devine,Rebecca E."/>
    <s v="P"/>
    <s v="BOR84500"/>
    <s v="7919S2"/>
    <x v="3"/>
    <s v="Westconnect Office"/>
    <s v="A"/>
    <s v="22"/>
    <x v="384"/>
    <n v="1"/>
    <n v="106585.353"/>
    <n v="4083.73"/>
    <s v="BCT"/>
    <x v="3"/>
  </r>
  <r>
    <s v="025601"/>
    <n v="0"/>
    <d v="2024-06-28T00:00:00"/>
    <n v="0"/>
    <s v="Lynch,Kenneth S."/>
    <s v="P"/>
    <s v="BOR84500"/>
    <s v="7919S2"/>
    <x v="3"/>
    <s v="Westconnect Office"/>
    <s v="A"/>
    <s v="22"/>
    <x v="385"/>
    <n v="1"/>
    <n v="99997.974000000002"/>
    <n v="3831.34"/>
    <s v="BCT"/>
    <x v="3"/>
  </r>
  <r>
    <s v="061669"/>
    <n v="1"/>
    <d v="2024-06-28T00:00:00"/>
    <n v="0"/>
    <s v="Vera,Inez M."/>
    <s v="P"/>
    <s v="BOR84000"/>
    <s v="7921S2"/>
    <x v="4"/>
    <s v="Acad Ctr for Student Athletes"/>
    <s v="A"/>
    <s v="22"/>
    <x v="386"/>
    <n v="1"/>
    <n v="93901.013999999996"/>
    <n v="3597.74"/>
    <s v="BCT"/>
    <x v="0"/>
  </r>
  <r>
    <s v="564928"/>
    <n v="0"/>
    <d v="2024-06-28T00:00:00"/>
    <n v="0"/>
    <s v="Barrett,Christine"/>
    <s v="P"/>
    <s v="BOR85000"/>
    <s v="7921S2"/>
    <x v="4"/>
    <s v="Academic Advising"/>
    <s v="A"/>
    <s v="22"/>
    <x v="387"/>
    <n v="1"/>
    <n v="137140.101"/>
    <n v="5254.41"/>
    <s v="BCT"/>
    <x v="2"/>
  </r>
  <r>
    <s v="043337"/>
    <n v="0"/>
    <d v="2024-07-30T00:00:00"/>
    <n v="0"/>
    <s v="Wall,Kathleen H."/>
    <s v="P"/>
    <s v="BOR84000"/>
    <s v="7921S2"/>
    <x v="4"/>
    <s v="Academic Affairs"/>
    <s v="A"/>
    <s v="22"/>
    <x v="388"/>
    <n v="1"/>
    <n v="125545.43700000001"/>
    <n v="4810.17"/>
    <s v="BCT"/>
    <x v="0"/>
  </r>
  <r>
    <s v="000580"/>
    <n v="2"/>
    <d v="2024-06-28T00:00:00"/>
    <n v="0"/>
    <s v="Abbensetts,Damali"/>
    <s v="P"/>
    <s v="BOR85500"/>
    <s v="7921S2"/>
    <x v="4"/>
    <s v="Academic Service Center"/>
    <s v="A"/>
    <s v="22"/>
    <x v="389"/>
    <n v="1"/>
    <n v="104501.007"/>
    <n v="4003.87"/>
    <s v="BCT"/>
    <x v="1"/>
  </r>
  <r>
    <s v="074632"/>
    <n v="3"/>
    <d v="2024-06-28T00:00:00"/>
    <n v="0"/>
    <s v="Drewry,Jessica M."/>
    <s v="P"/>
    <s v="BOR85500"/>
    <s v="7921S2"/>
    <x v="4"/>
    <s v="Academic Service Center"/>
    <s v="A"/>
    <s v="22"/>
    <x v="390"/>
    <n v="1"/>
    <n v="104501.007"/>
    <n v="4003.87"/>
    <s v="BCT"/>
    <x v="1"/>
  </r>
  <r>
    <s v="039710"/>
    <n v="3"/>
    <d v="2024-06-28T00:00:00"/>
    <n v="0"/>
    <s v="Morel,Elisabeth Werling"/>
    <s v="P"/>
    <s v="BOR84500"/>
    <s v="7921S2"/>
    <x v="4"/>
    <s v="Access Ability Services"/>
    <s v="A"/>
    <s v="22"/>
    <x v="391"/>
    <n v="1"/>
    <n v="103346.60400000001"/>
    <n v="3959.64"/>
    <s v="BCT"/>
    <x v="3"/>
  </r>
  <r>
    <s v="202693"/>
    <n v="0"/>
    <d v="2024-06-28T00:00:00"/>
    <n v="0"/>
    <s v="Scavone,Kristen B."/>
    <s v="P"/>
    <s v="BOR85500"/>
    <s v="7921S2"/>
    <x v="4"/>
    <s v="Accessibility Services"/>
    <s v="A"/>
    <s v="22"/>
    <x v="392"/>
    <n v="1"/>
    <n v="98697.15"/>
    <n v="3781.5"/>
    <s v="BCT"/>
    <x v="1"/>
  </r>
  <r>
    <s v="486331"/>
    <n v="0"/>
    <d v="2024-06-28T00:00:00"/>
    <n v="0"/>
    <s v="Clark,Natalie A."/>
    <s v="P"/>
    <s v="BOR85500"/>
    <s v="7921S2"/>
    <x v="4"/>
    <s v="Accounting Administrative"/>
    <s v="A"/>
    <s v="22"/>
    <x v="393"/>
    <n v="1"/>
    <n v="129134.18700000001"/>
    <n v="4947.67"/>
    <s v="BCT"/>
    <x v="1"/>
  </r>
  <r>
    <s v="716542"/>
    <n v="0"/>
    <d v="2024-06-28T00:00:00"/>
    <n v="0"/>
    <s v="Shea-Luzik,Cynthia A."/>
    <s v="P"/>
    <s v="BOR85000"/>
    <s v="7921S2"/>
    <x v="4"/>
    <s v="Administrative Support Srvcs"/>
    <s v="A"/>
    <s v="22"/>
    <x v="394"/>
    <n v="1"/>
    <n v="139524.59700000001"/>
    <n v="5345.77"/>
    <s v="BCT"/>
    <x v="2"/>
  </r>
  <r>
    <s v="327836"/>
    <n v="0"/>
    <d v="2024-06-28T00:00:00"/>
    <n v="0"/>
    <s v="Alarie,Danielle L."/>
    <s v="P"/>
    <s v="BOR84000"/>
    <s v="7918S2"/>
    <x v="1"/>
    <s v="New Student Programs"/>
    <s v="A"/>
    <s v="22"/>
    <x v="395"/>
    <n v="1"/>
    <n v="73153.341"/>
    <n v="2802.81"/>
    <s v="BCT"/>
    <x v="0"/>
  </r>
  <r>
    <s v="114654"/>
    <n v="2"/>
    <d v="2024-09-06T00:00:00"/>
    <n v="1"/>
    <s v="Beetham,Raena Marie"/>
    <s v="P"/>
    <s v="BOR85500"/>
    <s v="7921S2"/>
    <x v="4"/>
    <s v="Admissions"/>
    <s v="A"/>
    <s v="22"/>
    <x v="396"/>
    <n v="1"/>
    <n v="107636.139"/>
    <n v="4123.99"/>
    <s v="BCT"/>
    <x v="1"/>
  </r>
  <r>
    <s v="610085"/>
    <n v="0"/>
    <d v="2024-06-28T00:00:00"/>
    <n v="0"/>
    <s v="Gordon,Kristen B."/>
    <s v="P"/>
    <s v="BOR84000"/>
    <s v="7921S2"/>
    <x v="4"/>
    <s v="Alumni &amp; Development"/>
    <s v="A"/>
    <s v="22"/>
    <x v="397"/>
    <n v="1"/>
    <n v="106590.31200000001"/>
    <n v="4083.92"/>
    <s v="BCT"/>
    <x v="0"/>
  </r>
  <r>
    <s v="588510"/>
    <n v="0"/>
    <d v="2024-06-28T00:00:00"/>
    <n v="0"/>
    <s v="Gordon Jr,Joseph"/>
    <s v="P"/>
    <s v="BOR84000"/>
    <s v="7921S2"/>
    <x v="4"/>
    <s v="Alumni &amp; Development"/>
    <s v="A"/>
    <s v="22"/>
    <x v="398"/>
    <n v="1"/>
    <n v="127902.52800000001"/>
    <n v="4900.4799999999996"/>
    <s v="BCT"/>
    <x v="0"/>
  </r>
  <r>
    <s v="183490"/>
    <n v="0"/>
    <d v="2024-06-28T00:00:00"/>
    <n v="1"/>
    <s v="Aguilar Balbuena,Jessica"/>
    <s v="P"/>
    <s v="BOR84000"/>
    <s v="7916S2"/>
    <x v="2"/>
    <s v="Nurse Anesthesia Practice"/>
    <s v="A"/>
    <s v="22"/>
    <x v="7"/>
    <n v="1"/>
    <n v="45436.184999999998"/>
    <n v="1740.85"/>
    <s v="BCT"/>
    <x v="0"/>
  </r>
  <r>
    <s v="008257"/>
    <n v="2"/>
    <d v="2024-06-28T00:00:00"/>
    <n v="0"/>
    <s v="O'Shea,Aimee L"/>
    <s v="P"/>
    <s v="BOR85000"/>
    <s v="7921S2"/>
    <x v="4"/>
    <s v="Assoc Dir of Career &amp; Prof Dev"/>
    <s v="A"/>
    <s v="22"/>
    <x v="250"/>
    <n v="1"/>
    <n v="114280.93799999999"/>
    <n v="4378.58"/>
    <s v="BCT"/>
    <x v="2"/>
  </r>
  <r>
    <s v="618627"/>
    <n v="0"/>
    <d v="2024-06-28T00:00:00"/>
    <n v="0"/>
    <s v="Ericksen,Michael P."/>
    <s v="P"/>
    <s v="BOR84000"/>
    <s v="7921S2"/>
    <x v="4"/>
    <s v="Athletics"/>
    <s v="A"/>
    <s v="22"/>
    <x v="399"/>
    <n v="1"/>
    <n v="143816.481"/>
    <n v="5510.21"/>
    <s v="BCT"/>
    <x v="0"/>
  </r>
  <r>
    <s v="612798"/>
    <n v="0"/>
    <d v="2024-06-28T00:00:00"/>
    <n v="0"/>
    <s v="Strickland,Amy L."/>
    <s v="P"/>
    <s v="BOR84000"/>
    <s v="7921S2"/>
    <x v="4"/>
    <s v="Athletics"/>
    <s v="A"/>
    <s v="22"/>
    <x v="400"/>
    <n v="1"/>
    <n v="131379.57"/>
    <n v="5033.7"/>
    <s v="BCT"/>
    <x v="0"/>
  </r>
  <r>
    <s v="485591"/>
    <n v="0"/>
    <d v="2024-06-28T00:00:00"/>
    <n v="0"/>
    <s v="Bachman,Dwight Raymond"/>
    <s v="P"/>
    <s v="BOR85500"/>
    <s v="7921S2"/>
    <x v="4"/>
    <s v="Athletics"/>
    <s v="A"/>
    <s v="22"/>
    <x v="401"/>
    <n v="1"/>
    <n v="146052.20699999999"/>
    <n v="5595.87"/>
    <s v="BCT"/>
    <x v="1"/>
  </r>
  <r>
    <s v="008287"/>
    <n v="0"/>
    <d v="2024-06-28T00:00:00"/>
    <n v="0"/>
    <s v="D'Onofrio Jr,Giovanni"/>
    <s v="P"/>
    <s v="BOR85000"/>
    <s v="7921S2"/>
    <x v="4"/>
    <s v="Athletics Admin."/>
    <s v="A"/>
    <s v="22"/>
    <x v="402"/>
    <n v="1"/>
    <n v="138379.329"/>
    <n v="5301.89"/>
    <s v="BCT"/>
    <x v="2"/>
  </r>
  <r>
    <s v="860231"/>
    <n v="1"/>
    <d v="2024-06-28T00:00:00"/>
    <n v="0"/>
    <s v="Sweeten III,Kenneth"/>
    <s v="P"/>
    <s v="BOR85000"/>
    <s v="7921S2"/>
    <x v="4"/>
    <s v="Athletics Admin. - Communicati"/>
    <s v="A"/>
    <s v="22"/>
    <x v="403"/>
    <n v="1"/>
    <n v="110713.59"/>
    <n v="4241.8999999999996"/>
    <s v="BCT"/>
    <x v="2"/>
  </r>
  <r>
    <s v="544535"/>
    <n v="5"/>
    <d v="2024-06-28T00:00:00"/>
    <n v="0"/>
    <s v="Hines,Joseph J."/>
    <s v="P"/>
    <s v="BOR85000"/>
    <s v="7921S2"/>
    <x v="4"/>
    <s v="Athletics Admin. - Facilities"/>
    <s v="A"/>
    <s v="22"/>
    <x v="404"/>
    <n v="1"/>
    <n v="127699.209"/>
    <n v="4892.6899999999996"/>
    <s v="BCT"/>
    <x v="2"/>
  </r>
  <r>
    <s v="486336"/>
    <n v="0"/>
    <d v="2024-06-28T00:00:00"/>
    <n v="0"/>
    <s v="Bulmer,Karyl L."/>
    <s v="P"/>
    <s v="BOR85500"/>
    <s v="7921S2"/>
    <x v="4"/>
    <s v="Budget"/>
    <s v="A"/>
    <s v="22"/>
    <x v="405"/>
    <n v="1"/>
    <n v="137277.12599999999"/>
    <n v="5259.66"/>
    <s v="BCT"/>
    <x v="1"/>
  </r>
  <r>
    <s v="518034"/>
    <n v="0"/>
    <d v="2024-06-28T00:00:00"/>
    <n v="0"/>
    <s v="Weng,Mufu"/>
    <s v="P"/>
    <s v="BOR85000"/>
    <s v="7921S2"/>
    <x v="4"/>
    <s v="Budget &amp; Financial Planng"/>
    <s v="A"/>
    <s v="22"/>
    <x v="406"/>
    <n v="1"/>
    <n v="125400.321"/>
    <n v="4804.6099999999997"/>
    <s v="BCT"/>
    <x v="2"/>
  </r>
  <r>
    <s v="562877"/>
    <n v="0"/>
    <d v="2024-06-28T00:00:00"/>
    <n v="0"/>
    <s v="Sazo,Yolanda"/>
    <s v="P"/>
    <s v="BOR85500"/>
    <s v="7921S2"/>
    <x v="4"/>
    <s v="Bursar"/>
    <s v="A"/>
    <s v="22"/>
    <x v="407"/>
    <n v="1"/>
    <n v="126408.042"/>
    <n v="4843.22"/>
    <s v="BCT"/>
    <x v="1"/>
  </r>
  <r>
    <s v="571107"/>
    <n v="0"/>
    <d v="2024-06-28T00:00:00"/>
    <n v="0"/>
    <s v="Martin,Sarah A"/>
    <s v="P"/>
    <s v="BOR84000"/>
    <s v="7918S2"/>
    <x v="1"/>
    <s v="Office of Student Conduct"/>
    <s v="A"/>
    <s v="22"/>
    <x v="408"/>
    <n v="1"/>
    <n v="69669.251999999993"/>
    <n v="2669.32"/>
    <s v="BCT"/>
    <x v="0"/>
  </r>
  <r>
    <s v="611142"/>
    <n v="0"/>
    <d v="2024-07-08T00:00:00"/>
    <n v="0"/>
    <s v="Cole,Ayeisha Cierra"/>
    <s v="P"/>
    <s v="BOR85000"/>
    <s v="7921S2"/>
    <x v="4"/>
    <s v="CARE"/>
    <s v="A"/>
    <s v="22"/>
    <x v="409"/>
    <n v="1"/>
    <n v="94000.194000000003"/>
    <n v="3601.54"/>
    <s v="BCT"/>
    <x v="2"/>
  </r>
  <r>
    <s v="051499"/>
    <n v="0"/>
    <d v="2024-06-28T00:00:00"/>
    <n v="0"/>
    <s v="Thompson,Erica Leigh"/>
    <s v="P"/>
    <s v="BOR84500"/>
    <s v="7921S2"/>
    <x v="4"/>
    <s v="Cashier's Office"/>
    <s v="A"/>
    <s v="22"/>
    <x v="407"/>
    <n v="1"/>
    <n v="110294.424"/>
    <n v="4225.84"/>
    <s v="BCT"/>
    <x v="3"/>
  </r>
  <r>
    <s v="027161"/>
    <n v="0"/>
    <d v="2024-09-20T00:00:00"/>
    <n v="0"/>
    <s v="DeLapp,Julia A."/>
    <s v="P"/>
    <s v="BOR85500"/>
    <s v="7921S2"/>
    <x v="4"/>
    <s v="Center for Early Childhood Edu"/>
    <s v="A"/>
    <s v="22"/>
    <x v="410"/>
    <n v="1"/>
    <n v="129479.22900000001"/>
    <n v="4960.8900000000003"/>
    <s v="BCT"/>
    <x v="1"/>
  </r>
  <r>
    <s v="635829"/>
    <n v="0"/>
    <d v="2024-06-28T00:00:00"/>
    <n v="0"/>
    <s v="Nicoletti,Jennifer C."/>
    <s v="P"/>
    <s v="BOR84000"/>
    <s v="7921S2"/>
    <x v="4"/>
    <s v="Center for Teaching&amp;Innovation"/>
    <s v="A"/>
    <s v="22"/>
    <x v="386"/>
    <n v="1"/>
    <n v="128862.22500000001"/>
    <n v="4937.25"/>
    <s v="BCT"/>
    <x v="0"/>
  </r>
  <r>
    <s v="079647"/>
    <n v="1"/>
    <d v="2024-06-28T00:00:00"/>
    <n v="0"/>
    <s v="Rezai,Niloufar"/>
    <s v="P"/>
    <s v="BOR85500"/>
    <s v="7921S2"/>
    <x v="4"/>
    <s v="Child &amp; Family Development"/>
    <s v="A"/>
    <s v="22"/>
    <x v="411"/>
    <n v="1"/>
    <n v="115941.159"/>
    <n v="4442.1899999999996"/>
    <s v="BCT"/>
    <x v="1"/>
  </r>
  <r>
    <s v="167314"/>
    <n v="0"/>
    <d v="2024-06-28T00:00:00"/>
    <n v="0"/>
    <s v="Vasington,Anik M."/>
    <s v="P"/>
    <s v="BOR85500"/>
    <s v="7921S2"/>
    <x v="4"/>
    <s v="CIT"/>
    <s v="A"/>
    <s v="22"/>
    <x v="412"/>
    <n v="1"/>
    <n v="102945.186"/>
    <n v="3944.26"/>
    <s v="BCT"/>
    <x v="1"/>
  </r>
  <r>
    <s v="063676"/>
    <n v="0"/>
    <d v="2024-08-09T00:00:00"/>
    <n v="0"/>
    <s v="Ruggiero,Angela M."/>
    <s v="P"/>
    <s v="BOR85000"/>
    <s v="7921S2"/>
    <x v="4"/>
    <s v="College of Health &amp; Human Srvc"/>
    <s v="A"/>
    <s v="22"/>
    <x v="406"/>
    <n v="1"/>
    <n v="115000.254"/>
    <n v="4406.1400000000003"/>
    <s v="BCT"/>
    <x v="2"/>
  </r>
  <r>
    <s v="016767"/>
    <n v="3"/>
    <d v="2024-06-28T00:00:00"/>
    <n v="0"/>
    <s v="Nair,Erika Lee"/>
    <s v="P"/>
    <s v="BOR85000"/>
    <s v="7921S2"/>
    <x v="4"/>
    <s v="Communication Disorders"/>
    <s v="A"/>
    <s v="22"/>
    <x v="413"/>
    <n v="1"/>
    <n v="116866.92600000001"/>
    <n v="4477.66"/>
    <s v="BCT"/>
    <x v="2"/>
  </r>
  <r>
    <s v="014096"/>
    <n v="2"/>
    <d v="2024-06-28T00:00:00"/>
    <n v="0"/>
    <s v="Silva,Laura Michelle"/>
    <s v="P"/>
    <s v="BOR85000"/>
    <s v="7921S2"/>
    <x v="4"/>
    <s v="Communication Disorders"/>
    <s v="A"/>
    <s v="22"/>
    <x v="414"/>
    <n v="1"/>
    <n v="114662.52"/>
    <n v="4393.2"/>
    <s v="BCT"/>
    <x v="2"/>
  </r>
  <r>
    <s v="600010"/>
    <n v="0"/>
    <d v="2024-06-28T00:00:00"/>
    <n v="0"/>
    <s v="Black,Joan L."/>
    <s v="P"/>
    <s v="BOR85000"/>
    <s v="7921S2"/>
    <x v="4"/>
    <s v="Communication Disorders"/>
    <s v="A"/>
    <s v="22"/>
    <x v="415"/>
    <n v="1"/>
    <n v="119457.351"/>
    <n v="4576.91"/>
    <s v="BCT"/>
    <x v="2"/>
  </r>
  <r>
    <s v="565119"/>
    <n v="0"/>
    <d v="2024-06-28T00:00:00"/>
    <n v="0"/>
    <s v="Crean,Mary"/>
    <s v="P"/>
    <s v="BOR85000"/>
    <s v="7921S2"/>
    <x v="4"/>
    <s v="Communication Disorders"/>
    <s v="P"/>
    <s v="22"/>
    <x v="416"/>
    <n v="1"/>
    <n v="119457.351"/>
    <n v="4576.91"/>
    <s v="BCT"/>
    <x v="2"/>
  </r>
  <r>
    <s v="566464"/>
    <n v="0"/>
    <d v="2024-06-28T00:00:00"/>
    <n v="0"/>
    <s v="Castillo,Darlene"/>
    <s v="P"/>
    <s v="BOR85000"/>
    <s v="7921S2"/>
    <x v="4"/>
    <s v="Communication Disorders"/>
    <s v="A"/>
    <s v="22"/>
    <x v="415"/>
    <n v="1"/>
    <n v="108680.139"/>
    <n v="4163.99"/>
    <s v="BCT"/>
    <x v="2"/>
  </r>
  <r>
    <s v="461977"/>
    <n v="1"/>
    <d v="2024-06-28T00:00:00"/>
    <n v="0"/>
    <s v="Barber,Lisa Kimberly"/>
    <s v="P"/>
    <s v="BOR85000"/>
    <s v="7921S2"/>
    <x v="4"/>
    <s v="Communication Disorders"/>
    <s v="A"/>
    <s v="22"/>
    <x v="417"/>
    <n v="1"/>
    <n v="135947.33100000001"/>
    <n v="5208.71"/>
    <s v="BCT"/>
    <x v="2"/>
  </r>
  <r>
    <s v="557603"/>
    <n v="2"/>
    <d v="2024-06-28T00:00:00"/>
    <n v="0"/>
    <s v="Hernandez,Jessica E."/>
    <s v="P"/>
    <s v="BOR84000"/>
    <s v="7921S2"/>
    <x v="4"/>
    <s v="Community Engagement"/>
    <s v="A"/>
    <s v="22"/>
    <x v="418"/>
    <n v="1"/>
    <n v="120230.17200000001"/>
    <n v="4606.5200000000004"/>
    <s v="BCT"/>
    <x v="0"/>
  </r>
  <r>
    <s v="544977"/>
    <n v="0"/>
    <d v="2024-06-28T00:00:00"/>
    <n v="0"/>
    <s v="Simms,Eric L."/>
    <s v="P"/>
    <s v="BOR85000"/>
    <s v="7921S2"/>
    <x v="4"/>
    <s v="Conferences&amp;Events Admin"/>
    <s v="A"/>
    <s v="22"/>
    <x v="419"/>
    <n v="1"/>
    <n v="127766.808"/>
    <n v="4895.28"/>
    <s v="BCT"/>
    <x v="2"/>
  </r>
  <r>
    <s v="407484"/>
    <n v="0"/>
    <d v="2024-06-28T00:00:00"/>
    <n v="0"/>
    <s v="Starkey,David J."/>
    <s v="P"/>
    <s v="BOR85000"/>
    <s v="7921S2"/>
    <x v="4"/>
    <s v="Conferences&amp;Events Admin"/>
    <s v="A"/>
    <s v="22"/>
    <x v="420"/>
    <n v="1"/>
    <n v="140337.87299999999"/>
    <n v="5376.93"/>
    <s v="BCT"/>
    <x v="2"/>
  </r>
  <r>
    <s v="120397"/>
    <n v="0"/>
    <d v="2024-06-28T00:00:00"/>
    <n v="0"/>
    <s v="Sterling,Christa Ann"/>
    <s v="P"/>
    <s v="BOR84000"/>
    <s v="7921S2"/>
    <x v="4"/>
    <s v="Continuing Education"/>
    <s v="A"/>
    <s v="22"/>
    <x v="386"/>
    <n v="1"/>
    <n v="131489.712"/>
    <n v="5037.92"/>
    <s v="BCT"/>
    <x v="0"/>
  </r>
  <r>
    <s v="966014"/>
    <n v="0"/>
    <d v="2024-06-28T00:00:00"/>
    <n v="0"/>
    <s v="Zamfir,Bogdan R."/>
    <s v="P"/>
    <s v="BOR85000"/>
    <s v="7921S2"/>
    <x v="4"/>
    <s v="Coord. Of Adaptive Tech. Srvcs"/>
    <s v="A"/>
    <s v="22"/>
    <x v="421"/>
    <n v="1"/>
    <n v="120139.083"/>
    <n v="4603.03"/>
    <s v="BCT"/>
    <x v="2"/>
  </r>
  <r>
    <s v="930271"/>
    <n v="0"/>
    <d v="2024-06-28T00:00:00"/>
    <n v="0"/>
    <s v="Allen,Elaine E."/>
    <s v="P"/>
    <s v="BOR85000"/>
    <s v="7921S2"/>
    <x v="4"/>
    <s v="Counseling Services"/>
    <s v="A"/>
    <s v="22"/>
    <x v="250"/>
    <n v="1"/>
    <n v="140660.20800000001"/>
    <n v="5389.28"/>
    <s v="BCT"/>
    <x v="2"/>
  </r>
  <r>
    <s v="250600"/>
    <n v="1"/>
    <d v="2024-06-28T00:00:00"/>
    <n v="0"/>
    <s v="RAHN,KENNETH J."/>
    <s v="P"/>
    <s v="BOR85000"/>
    <s v="7921S2"/>
    <x v="4"/>
    <s v="CSU-Southern Campus Police"/>
    <s v="A"/>
    <s v="22"/>
    <x v="250"/>
    <n v="1"/>
    <n v="146052.72899999999"/>
    <n v="5595.89"/>
    <s v="BCT"/>
    <x v="2"/>
  </r>
  <r>
    <s v="058597"/>
    <n v="0"/>
    <d v="2024-11-01T00:00:00"/>
    <n v="0"/>
    <s v="Todaro Kraszewski,Angela L."/>
    <s v="P"/>
    <s v="BOR85000"/>
    <s v="7921S2"/>
    <x v="4"/>
    <s v="Dean of Education"/>
    <s v="A"/>
    <s v="22"/>
    <x v="422"/>
    <n v="1"/>
    <n v="135182.86199999999"/>
    <n v="5179.42"/>
    <s v="BCT"/>
    <x v="2"/>
  </r>
  <r>
    <s v="540521"/>
    <n v="0"/>
    <d v="2024-06-28T00:00:00"/>
    <n v="0"/>
    <s v="Bernhardt,Amery E"/>
    <s v="P"/>
    <s v="BOR84500"/>
    <s v="7921S2"/>
    <x v="4"/>
    <s v="Dean of Professional Studies"/>
    <s v="A"/>
    <s v="22"/>
    <x v="423"/>
    <n v="1"/>
    <n v="135350.946"/>
    <n v="5185.8599999999997"/>
    <s v="BCT"/>
    <x v="3"/>
  </r>
  <r>
    <s v="460120"/>
    <n v="0"/>
    <d v="2024-06-28T00:00:00"/>
    <n v="0"/>
    <s v="Jackson,Scott L."/>
    <s v="P"/>
    <s v="BOR85000"/>
    <s v="7921S2"/>
    <x v="4"/>
    <s v="Dir. of Assessment &amp; Planning"/>
    <s v="A"/>
    <s v="22"/>
    <x v="424"/>
    <n v="1"/>
    <n v="116139.519"/>
    <n v="4449.79"/>
    <s v="BCT"/>
    <x v="2"/>
  </r>
  <r>
    <s v="399604"/>
    <n v="1"/>
    <d v="2024-06-28T00:00:00"/>
    <n v="0"/>
    <s v="Gagliardi,Patricia M."/>
    <s v="P"/>
    <s v="BOR85000"/>
    <s v="7921S2"/>
    <x v="4"/>
    <s v="Diversity &amp; Equity Support"/>
    <s v="A"/>
    <s v="22"/>
    <x v="425"/>
    <n v="1"/>
    <n v="127766.808"/>
    <n v="4895.28"/>
    <s v="BCT"/>
    <x v="2"/>
  </r>
  <r>
    <s v="879524"/>
    <n v="0"/>
    <d v="2024-06-28T00:00:00"/>
    <n v="0"/>
    <s v="Robinson,Dyan P."/>
    <s v="P"/>
    <s v="BOR85000"/>
    <s v="7921S2"/>
    <x v="4"/>
    <s v="English"/>
    <s v="A"/>
    <s v="22"/>
    <x v="426"/>
    <n v="1"/>
    <n v="119251.683"/>
    <n v="4569.03"/>
    <s v="BCT"/>
    <x v="2"/>
  </r>
  <r>
    <s v="011996"/>
    <n v="0"/>
    <d v="2024-06-28T00:00:00"/>
    <n v="0"/>
    <s v="DeLuca Jr,Lewis J."/>
    <s v="P"/>
    <s v="BOR85000"/>
    <s v="7921S2"/>
    <x v="4"/>
    <s v="Enrollment Management Staff"/>
    <s v="A"/>
    <s v="22"/>
    <x v="427"/>
    <n v="1"/>
    <n v="142040.89799999999"/>
    <n v="5442.18"/>
    <s v="BCT"/>
    <x v="2"/>
  </r>
  <r>
    <s v="486547"/>
    <n v="0"/>
    <d v="2024-06-28T00:00:00"/>
    <n v="0"/>
    <s v="Serino,David"/>
    <s v="P"/>
    <s v="BOR84000"/>
    <s v="7921S2"/>
    <x v="4"/>
    <s v="Environmental Health &amp; Safety"/>
    <s v="A"/>
    <s v="22"/>
    <x v="428"/>
    <n v="1"/>
    <n v="136503.522"/>
    <n v="5230.0200000000004"/>
    <s v="BCT"/>
    <x v="0"/>
  </r>
  <r>
    <s v="187876"/>
    <n v="0"/>
    <d v="2024-06-28T00:00:00"/>
    <n v="0"/>
    <s v="Altman,Henry D."/>
    <s v="P"/>
    <s v="BOR84000"/>
    <s v="7921S2"/>
    <x v="4"/>
    <s v="Facilities Management"/>
    <s v="A"/>
    <s v="22"/>
    <x v="429"/>
    <n v="1"/>
    <n v="136181.709"/>
    <n v="5217.6899999999996"/>
    <s v="BCT"/>
    <x v="0"/>
  </r>
  <r>
    <s v="089084"/>
    <n v="5"/>
    <d v="2024-08-23T00:00:00"/>
    <n v="0"/>
    <s v="Ebron,Kolin Avery"/>
    <s v="P"/>
    <s v="BOR85500"/>
    <s v="7918S2"/>
    <x v="1"/>
    <s v="Opportunity Programs"/>
    <s v="A"/>
    <s v="22"/>
    <x v="430"/>
    <n v="1"/>
    <n v="81999.936000000002"/>
    <n v="3141.76"/>
    <s v="BCT"/>
    <x v="1"/>
  </r>
  <r>
    <s v="650109"/>
    <n v="0"/>
    <d v="2024-06-28T00:00:00"/>
    <n v="0"/>
    <s v="Arborio,Karen A."/>
    <s v="P"/>
    <s v="BOR84000"/>
    <s v="7921S2"/>
    <x v="4"/>
    <s v="Facilities Management"/>
    <s v="A"/>
    <s v="22"/>
    <x v="431"/>
    <n v="1"/>
    <n v="126613.97100000001"/>
    <n v="4851.1099999999997"/>
    <s v="BCT"/>
    <x v="0"/>
  </r>
  <r>
    <s v="472407"/>
    <n v="0"/>
    <d v="2024-06-28T00:00:00"/>
    <n v="0"/>
    <s v="Dixon,James P."/>
    <s v="P"/>
    <s v="BOR85500"/>
    <s v="7921S2"/>
    <x v="4"/>
    <s v="Facilities Management"/>
    <s v="A"/>
    <s v="22"/>
    <x v="429"/>
    <n v="1"/>
    <n v="113961.213"/>
    <n v="4366.33"/>
    <s v="BCT"/>
    <x v="1"/>
  </r>
  <r>
    <s v="367929"/>
    <n v="1"/>
    <d v="2024-08-30T00:00:00"/>
    <n v="0"/>
    <s v="EDWARDS,ORLANDO H"/>
    <s v="P"/>
    <s v="BOR84500"/>
    <s v="7921S2"/>
    <x v="4"/>
    <s v="Finance &amp; Administration"/>
    <s v="A"/>
    <s v="22"/>
    <x v="432"/>
    <n v="1"/>
    <n v="119999.97"/>
    <n v="4597.7"/>
    <s v="BCT"/>
    <x v="3"/>
  </r>
  <r>
    <s v="867548"/>
    <n v="2"/>
    <d v="2024-06-28T00:00:00"/>
    <n v="0"/>
    <s v="Favale,Amanda"/>
    <s v="P"/>
    <s v="BOR84500"/>
    <s v="7921S2"/>
    <x v="4"/>
    <s v="Financial Aid"/>
    <s v="A"/>
    <s v="22"/>
    <x v="433"/>
    <n v="1"/>
    <n v="109960.344"/>
    <n v="4213.04"/>
    <s v="BCT"/>
    <x v="3"/>
  </r>
  <r>
    <s v="025781"/>
    <n v="0"/>
    <d v="2024-06-28T00:00:00"/>
    <n v="0"/>
    <s v="Mazza,Mary E."/>
    <s v="P"/>
    <s v="BOR84500"/>
    <s v="7921S2"/>
    <x v="4"/>
    <s v="Fiscal Affairs"/>
    <s v="A"/>
    <s v="22"/>
    <x v="434"/>
    <n v="1"/>
    <n v="105271.47900000001"/>
    <n v="4033.39"/>
    <s v="BCT"/>
    <x v="3"/>
  </r>
  <r>
    <s v="581226"/>
    <n v="0"/>
    <d v="2024-06-28T00:00:00"/>
    <n v="0"/>
    <s v="Nadeau,Christina Ann"/>
    <s v="P"/>
    <s v="BOR85500"/>
    <s v="7921S2"/>
    <x v="4"/>
    <s v="Health Science"/>
    <s v="A"/>
    <s v="22"/>
    <x v="435"/>
    <n v="1"/>
    <n v="135851.022"/>
    <n v="5205.0200000000004"/>
    <s v="BCT"/>
    <x v="1"/>
  </r>
  <r>
    <s v="162558"/>
    <n v="0"/>
    <d v="2024-06-28T00:00:00"/>
    <n v="0"/>
    <s v="Stygar,Zachary Joseph"/>
    <s v="P"/>
    <s v="BOR85500"/>
    <s v="7921S2"/>
    <x v="4"/>
    <s v="Help Desk"/>
    <s v="A"/>
    <s v="22"/>
    <x v="436"/>
    <n v="1"/>
    <n v="93901.013999999996"/>
    <n v="3597.74"/>
    <s v="BCT"/>
    <x v="1"/>
  </r>
  <r>
    <s v="052684"/>
    <n v="0"/>
    <d v="2024-06-28T00:00:00"/>
    <n v="0"/>
    <s v="Johnston,Michelle R."/>
    <s v="P"/>
    <s v="BOR85000"/>
    <s v="7921S2"/>
    <x v="4"/>
    <s v="IA - Alumni Relations Staff"/>
    <s v="A"/>
    <s v="22"/>
    <x v="437"/>
    <n v="1"/>
    <n v="130103.019"/>
    <n v="4984.79"/>
    <s v="BCT"/>
    <x v="2"/>
  </r>
  <r>
    <s v="968432"/>
    <n v="5"/>
    <d v="2024-06-28T00:00:00"/>
    <n v="0"/>
    <s v="Bernard,Gregory J."/>
    <s v="P"/>
    <s v="BOR85000"/>
    <s v="7921S2"/>
    <x v="4"/>
    <s v="IA - Alumni Relations Staff"/>
    <s v="A"/>
    <s v="22"/>
    <x v="438"/>
    <n v="1"/>
    <n v="132730.50599999999"/>
    <n v="5085.46"/>
    <s v="BCT"/>
    <x v="2"/>
  </r>
  <r>
    <s v="531360"/>
    <n v="0"/>
    <d v="2024-06-28T00:00:00"/>
    <n v="0"/>
    <s v="Ladore,Frank"/>
    <s v="P"/>
    <s v="BOR85000"/>
    <s v="7921S2"/>
    <x v="4"/>
    <s v="IA - Development Office"/>
    <s v="A"/>
    <s v="22"/>
    <x v="439"/>
    <n v="1"/>
    <n v="146052.46799999999"/>
    <n v="5595.88"/>
    <s v="BCT"/>
    <x v="2"/>
  </r>
  <r>
    <s v="163089"/>
    <n v="0"/>
    <d v="2024-06-28T00:00:00"/>
    <n v="0"/>
    <s v="Pello,Dawn M."/>
    <s v="P"/>
    <s v="BOR85000"/>
    <s v="7921S2"/>
    <x v="4"/>
    <s v="IA - Development Office"/>
    <s v="A"/>
    <s v="22"/>
    <x v="440"/>
    <n v="1"/>
    <n v="110667.393"/>
    <n v="4240.13"/>
    <s v="BCT"/>
    <x v="2"/>
  </r>
  <r>
    <s v="625884"/>
    <n v="0"/>
    <d v="2024-10-14T00:00:00"/>
    <n v="1"/>
    <s v="Hendricson,Courtney"/>
    <s v="P"/>
    <s v="BOR85000"/>
    <s v="7921S2"/>
    <x v="4"/>
    <s v="IA - Development Office"/>
    <s v="A"/>
    <s v="22"/>
    <x v="441"/>
    <n v="1"/>
    <n v="125000.208"/>
    <n v="4789.28"/>
    <s v="BCT"/>
    <x v="2"/>
  </r>
  <r>
    <s v="144174"/>
    <n v="3"/>
    <d v="2024-06-28T00:00:00"/>
    <n v="0"/>
    <s v="Kim,Andrew W."/>
    <s v="P"/>
    <s v="BOR85000"/>
    <s v="7921S2"/>
    <x v="4"/>
    <s v="IA - Development Office"/>
    <s v="A"/>
    <s v="22"/>
    <x v="439"/>
    <n v="1"/>
    <n v="99374.706000000006"/>
    <n v="3807.46"/>
    <s v="BCT"/>
    <x v="2"/>
  </r>
  <r>
    <s v="391387"/>
    <n v="0"/>
    <d v="2024-06-28T00:00:00"/>
    <n v="2"/>
    <s v="Hayes,Krista A."/>
    <s v="P"/>
    <s v="BOR85000"/>
    <s v="7921S2"/>
    <x v="4"/>
    <s v="IA- Foundation Manager"/>
    <s v="A"/>
    <s v="22"/>
    <x v="442"/>
    <n v="1"/>
    <n v="132730.50599999999"/>
    <n v="5085.46"/>
    <s v="BCT"/>
    <x v="2"/>
  </r>
  <r>
    <s v="136283"/>
    <n v="0"/>
    <d v="2024-06-28T00:00:00"/>
    <n v="0"/>
    <s v="Sample,Chester A."/>
    <s v="P"/>
    <s v="BOR85000"/>
    <s v="7921S2"/>
    <x v="4"/>
    <s v="Info Tech Service Supervisor"/>
    <s v="A"/>
    <s v="22"/>
    <x v="443"/>
    <n v="1"/>
    <n v="104499.963"/>
    <n v="4003.83"/>
    <s v="BCT"/>
    <x v="2"/>
  </r>
  <r>
    <s v="527495"/>
    <n v="0"/>
    <d v="2024-06-28T00:00:00"/>
    <n v="0"/>
    <s v="Boncoddo,Michael R."/>
    <s v="P"/>
    <s v="BOR85000"/>
    <s v="7921S2"/>
    <x v="4"/>
    <s v="Info Tech Service Supervisor"/>
    <s v="A"/>
    <s v="22"/>
    <x v="444"/>
    <n v="1"/>
    <n v="117939.114"/>
    <n v="4518.74"/>
    <s v="BCT"/>
    <x v="2"/>
  </r>
  <r>
    <s v="024291"/>
    <n v="0"/>
    <d v="2024-06-28T00:00:00"/>
    <n v="0"/>
    <s v="Shpunt,Jeffrey P."/>
    <s v="P"/>
    <s v="BOR84500"/>
    <s v="7921S2"/>
    <x v="4"/>
    <s v="Info. Tech. &amp; Innovation (Mid)"/>
    <s v="A"/>
    <s v="22"/>
    <x v="445"/>
    <n v="1"/>
    <n v="115273.52099999999"/>
    <n v="4416.6099999999997"/>
    <s v="BCT"/>
    <x v="3"/>
  </r>
  <r>
    <s v="924436"/>
    <n v="0"/>
    <d v="2024-06-28T00:00:00"/>
    <n v="0"/>
    <s v="O'Brien III,Raymond J."/>
    <s v="P"/>
    <s v="BOR84500"/>
    <s v="7921S2"/>
    <x v="4"/>
    <s v="Info. Tech. &amp; Innovation (Mid)"/>
    <s v="A"/>
    <s v="22"/>
    <x v="446"/>
    <n v="1"/>
    <n v="112130.037"/>
    <n v="4296.17"/>
    <s v="BCT"/>
    <x v="3"/>
  </r>
  <r>
    <s v="057961"/>
    <n v="0"/>
    <d v="2024-06-28T00:00:00"/>
    <n v="0"/>
    <s v="Davis,Yujian"/>
    <s v="P"/>
    <s v="BOR84500"/>
    <s v="7921S2"/>
    <x v="4"/>
    <s v="Info. Tech. &amp; Innovation (Mid)"/>
    <s v="A"/>
    <s v="22"/>
    <x v="447"/>
    <n v="1"/>
    <n v="100469.86199999999"/>
    <n v="3849.42"/>
    <s v="BCT"/>
    <x v="3"/>
  </r>
  <r>
    <s v="577318"/>
    <n v="0"/>
    <d v="2024-06-28T00:00:00"/>
    <n v="0"/>
    <s v="Kim,Michael D."/>
    <s v="P"/>
    <s v="BOR84500"/>
    <s v="7921S2"/>
    <x v="4"/>
    <s v="Info. Tech. &amp; Innovation (Mid)"/>
    <s v="A"/>
    <s v="22"/>
    <x v="448"/>
    <n v="1"/>
    <n v="119651.01300000001"/>
    <n v="4584.33"/>
    <s v="BCT"/>
    <x v="3"/>
  </r>
  <r>
    <s v="975039"/>
    <n v="0"/>
    <d v="2024-06-28T00:00:00"/>
    <n v="0"/>
    <s v="Esposito,Jason Z."/>
    <s v="P"/>
    <s v="BOR84500"/>
    <s v="7921S2"/>
    <x v="4"/>
    <s v="Info. Tech. &amp; Innovation (Mid)"/>
    <s v="A"/>
    <s v="22"/>
    <x v="449"/>
    <n v="1"/>
    <n v="136284.02100000001"/>
    <n v="5221.6099999999997"/>
    <s v="BCT"/>
    <x v="3"/>
  </r>
  <r>
    <s v="390199"/>
    <n v="0"/>
    <d v="2024-06-28T00:00:00"/>
    <n v="0"/>
    <s v="O'Neill,Patricia A"/>
    <s v="P"/>
    <s v="BOR84500"/>
    <s v="7921S2"/>
    <x v="4"/>
    <s v="Info. Tech. &amp; Innovation (Mid)"/>
    <s v="A"/>
    <s v="22"/>
    <x v="450"/>
    <n v="1"/>
    <n v="133058.58300000001"/>
    <n v="5098.03"/>
    <s v="BCT"/>
    <x v="3"/>
  </r>
  <r>
    <s v="052717"/>
    <n v="0"/>
    <d v="2024-06-28T00:00:00"/>
    <n v="0"/>
    <s v="Pierce,Derek H."/>
    <s v="P"/>
    <s v="BOR84000"/>
    <s v="7921S2"/>
    <x v="4"/>
    <s v="Information Technology"/>
    <s v="A"/>
    <s v="22"/>
    <x v="451"/>
    <n v="1"/>
    <n v="110376.378"/>
    <n v="4228.9799999999996"/>
    <s v="BCT"/>
    <x v="0"/>
  </r>
  <r>
    <s v="630948"/>
    <n v="0"/>
    <d v="2024-06-28T00:00:00"/>
    <n v="0"/>
    <s v="Rivera-Rowe,Tina-Marie"/>
    <s v="P"/>
    <s v="BOR84000"/>
    <s v="7921S2"/>
    <x v="4"/>
    <s v="Information Technology"/>
    <s v="A"/>
    <s v="22"/>
    <x v="452"/>
    <n v="1"/>
    <n v="130284.936"/>
    <n v="4991.76"/>
    <s v="BCT"/>
    <x v="0"/>
  </r>
  <r>
    <s v="456957"/>
    <n v="0"/>
    <d v="2024-06-28T00:00:00"/>
    <n v="0"/>
    <s v="Papallo,Mary E."/>
    <s v="P"/>
    <s v="BOR84000"/>
    <s v="7921S2"/>
    <x v="4"/>
    <s v="Institutional Advancement"/>
    <s v="A"/>
    <s v="22"/>
    <x v="453"/>
    <n v="1"/>
    <n v="107488.152"/>
    <n v="4118.32"/>
    <s v="BCT"/>
    <x v="0"/>
  </r>
  <r>
    <s v="027346"/>
    <n v="2"/>
    <d v="2024-06-28T00:00:00"/>
    <n v="0"/>
    <s v="Levere,Christina B."/>
    <s v="P"/>
    <s v="BOR85000"/>
    <s v="7918S2"/>
    <x v="1"/>
    <s v="Public Affairs - Mktg &amp; Public"/>
    <s v="A"/>
    <s v="22"/>
    <x v="454"/>
    <n v="1"/>
    <n v="89438.957999999999"/>
    <n v="3426.78"/>
    <s v="BCT"/>
    <x v="2"/>
  </r>
  <r>
    <s v="547577"/>
    <n v="0"/>
    <d v="2024-06-28T00:00:00"/>
    <n v="0"/>
    <s v="Riley,Matthew R."/>
    <s v="P"/>
    <s v="BOR84000"/>
    <s v="7921S2"/>
    <x v="4"/>
    <s v="Institutional Advancement"/>
    <s v="A"/>
    <s v="22"/>
    <x v="455"/>
    <n v="1"/>
    <n v="100422.882"/>
    <n v="3847.62"/>
    <s v="BCT"/>
    <x v="0"/>
  </r>
  <r>
    <s v="057963"/>
    <n v="0"/>
    <d v="2024-06-28T00:00:00"/>
    <n v="0"/>
    <s v="Chenoweth,Isabel E."/>
    <s v="P"/>
    <s v="BOR85000"/>
    <s v="7918S2"/>
    <x v="1"/>
    <s v="Public Affairs - Mktg &amp; Public"/>
    <s v="A"/>
    <s v="22"/>
    <x v="456"/>
    <n v="1"/>
    <n v="95714.180999999997"/>
    <n v="3667.21"/>
    <s v="BCT"/>
    <x v="2"/>
  </r>
  <r>
    <s v="109537"/>
    <n v="0"/>
    <d v="2024-06-28T00:00:00"/>
    <n v="0"/>
    <s v="Avery,Melody L."/>
    <s v="P"/>
    <s v="BOR84000"/>
    <s v="7921S2"/>
    <x v="4"/>
    <s v="Institutional Advancement"/>
    <s v="A"/>
    <s v="22"/>
    <x v="457"/>
    <n v="1"/>
    <n v="110436.66899999999"/>
    <n v="4231.29"/>
    <s v="BCT"/>
    <x v="0"/>
  </r>
  <r>
    <s v="451084"/>
    <n v="0"/>
    <d v="2024-06-28T00:00:00"/>
    <n v="0"/>
    <s v="Pryor-Bennett,Julie"/>
    <s v="P"/>
    <s v="BOR84500"/>
    <s v="7921S2"/>
    <x v="4"/>
    <s v="Institutional Advancement"/>
    <s v="A"/>
    <s v="22"/>
    <x v="439"/>
    <n v="1"/>
    <n v="139366.43100000001"/>
    <n v="5339.71"/>
    <s v="BCT"/>
    <x v="3"/>
  </r>
  <r>
    <s v="138797"/>
    <n v="1"/>
    <d v="2024-06-28T00:00:00"/>
    <n v="0"/>
    <s v="Verderame,Victoria A."/>
    <s v="P"/>
    <s v="BOR85000"/>
    <s v="7918S2"/>
    <x v="1"/>
    <s v="Public Affairs Office"/>
    <s v="A"/>
    <s v="22"/>
    <x v="458"/>
    <n v="1"/>
    <n v="84086.108999999997"/>
    <n v="3221.69"/>
    <s v="BCT"/>
    <x v="2"/>
  </r>
  <r>
    <s v="169099"/>
    <n v="0"/>
    <d v="2024-06-28T00:00:00"/>
    <n v="0"/>
    <s v="Crucitti,Thomas W."/>
    <s v="P"/>
    <s v="BOR84500"/>
    <s v="7921S2"/>
    <x v="4"/>
    <s v="Institutional Advancement"/>
    <s v="A"/>
    <s v="22"/>
    <x v="459"/>
    <n v="1"/>
    <n v="99456.138000000006"/>
    <n v="3810.58"/>
    <s v="BCT"/>
    <x v="3"/>
  </r>
  <r>
    <s v="275687"/>
    <n v="0"/>
    <d v="2024-06-28T00:00:00"/>
    <n v="0"/>
    <s v="Bunce,Paula W."/>
    <s v="P"/>
    <s v="BOR84000"/>
    <s v="7921S2"/>
    <x v="4"/>
    <s v="Institutional Rsrch &amp; Assessme"/>
    <s v="A"/>
    <s v="22"/>
    <x v="250"/>
    <n v="1"/>
    <n v="138379.851"/>
    <n v="5301.91"/>
    <s v="BCT"/>
    <x v="0"/>
  </r>
  <r>
    <s v="565045"/>
    <n v="0"/>
    <d v="2024-06-28T00:00:00"/>
    <n v="0"/>
    <s v="Jagielow,Kurt"/>
    <s v="P"/>
    <s v="BOR85000"/>
    <s v="7921S2"/>
    <x v="4"/>
    <s v="IS - Computing and Infrastruct"/>
    <s v="A"/>
    <s v="22"/>
    <x v="460"/>
    <n v="1"/>
    <n v="138379.59"/>
    <n v="5301.9"/>
    <s v="BCT"/>
    <x v="2"/>
  </r>
  <r>
    <s v="171008"/>
    <n v="0"/>
    <d v="2024-06-28T00:00:00"/>
    <n v="0"/>
    <s v="Garbutt,Jonathan E."/>
    <s v="P"/>
    <s v="BOR85000"/>
    <s v="7921S2"/>
    <x v="4"/>
    <s v="IS - Computing and Infrastruct"/>
    <s v="A"/>
    <s v="22"/>
    <x v="461"/>
    <n v="1"/>
    <n v="117167.598"/>
    <n v="4489.18"/>
    <s v="BCT"/>
    <x v="2"/>
  </r>
  <r>
    <s v="168729"/>
    <n v="0"/>
    <d v="2024-06-28T00:00:00"/>
    <n v="0"/>
    <s v="Eisensmith,Michael S."/>
    <s v="P"/>
    <s v="BOR85000"/>
    <s v="7921S2"/>
    <x v="4"/>
    <s v="IS - Computing and Infrastruct"/>
    <s v="A"/>
    <s v="22"/>
    <x v="462"/>
    <n v="1"/>
    <n v="122829.993"/>
    <n v="4706.13"/>
    <s v="BCT"/>
    <x v="2"/>
  </r>
  <r>
    <s v="640336"/>
    <n v="0"/>
    <d v="2024-06-28T00:00:00"/>
    <n v="0"/>
    <s v="Wakefield,Mary Jean"/>
    <s v="P"/>
    <s v="BOR85500"/>
    <s v="7921S2"/>
    <x v="4"/>
    <s v="IS Applications"/>
    <s v="A"/>
    <s v="22"/>
    <x v="463"/>
    <n v="1"/>
    <n v="138380.11199999999"/>
    <n v="5301.92"/>
    <s v="BCT"/>
    <x v="1"/>
  </r>
  <r>
    <s v="640394"/>
    <n v="0"/>
    <d v="2024-06-28T00:00:00"/>
    <n v="1"/>
    <s v="Nayshul,Anna A."/>
    <s v="P"/>
    <s v="BOR85500"/>
    <s v="7921S2"/>
    <x v="4"/>
    <s v="IS Applications"/>
    <s v="A"/>
    <s v="22"/>
    <x v="463"/>
    <n v="1"/>
    <n v="128584.26"/>
    <n v="4926.6000000000004"/>
    <s v="BCT"/>
    <x v="1"/>
  </r>
  <r>
    <s v="640437"/>
    <n v="0"/>
    <d v="2024-06-28T00:00:00"/>
    <n v="1"/>
    <s v="Hyatt,Trudy G."/>
    <s v="P"/>
    <s v="BOR85500"/>
    <s v="7921S2"/>
    <x v="4"/>
    <s v="IS Applications"/>
    <s v="A"/>
    <s v="22"/>
    <x v="463"/>
    <n v="1"/>
    <n v="125040.141"/>
    <n v="4790.8100000000004"/>
    <s v="BCT"/>
    <x v="1"/>
  </r>
  <r>
    <s v="460900"/>
    <n v="0"/>
    <d v="2024-06-28T00:00:00"/>
    <n v="0"/>
    <s v="Tartsinis,Stephen J."/>
    <s v="P"/>
    <s v="BOR85500"/>
    <s v="7921S2"/>
    <x v="4"/>
    <s v="IT Systems"/>
    <s v="A"/>
    <s v="22"/>
    <x v="464"/>
    <n v="1"/>
    <n v="93902.058000000005"/>
    <n v="3597.78"/>
    <s v="BCT"/>
    <x v="1"/>
  </r>
  <r>
    <s v="561356"/>
    <n v="0"/>
    <d v="2024-06-28T00:00:00"/>
    <n v="0"/>
    <s v="Riley,Taylor L."/>
    <s v="P"/>
    <s v="BOR84000"/>
    <s v="7918S2"/>
    <x v="1"/>
    <s v="Recruitment &amp; Admissions"/>
    <s v="A"/>
    <s v="22"/>
    <x v="4"/>
    <n v="1"/>
    <n v="69669.251999999993"/>
    <n v="2669.32"/>
    <s v="BCT"/>
    <x v="0"/>
  </r>
  <r>
    <s v="182544"/>
    <n v="0"/>
    <d v="2024-06-28T00:00:00"/>
    <n v="0"/>
    <s v="Maldonado,Sabrina"/>
    <s v="P"/>
    <s v="BOR84000"/>
    <s v="7918S2"/>
    <x v="1"/>
    <s v="Recruitment &amp; Admissions"/>
    <s v="A"/>
    <s v="22"/>
    <x v="465"/>
    <n v="1"/>
    <n v="69669.251999999993"/>
    <n v="2669.32"/>
    <s v="BCT"/>
    <x v="0"/>
  </r>
  <r>
    <s v="461293"/>
    <n v="0"/>
    <d v="2024-06-28T00:00:00"/>
    <n v="0"/>
    <s v="Martin,Carolyn"/>
    <s v="P"/>
    <s v="BOR84000"/>
    <s v="7916S2"/>
    <x v="2"/>
    <s v="Recruitment &amp; Admissions"/>
    <s v="A"/>
    <s v="22"/>
    <x v="466"/>
    <n v="1"/>
    <n v="45436.184999999998"/>
    <n v="1740.85"/>
    <s v="BCT"/>
    <x v="0"/>
  </r>
  <r>
    <s v="548137"/>
    <n v="0"/>
    <d v="2024-08-07T00:00:00"/>
    <n v="0"/>
    <s v="Soler,Carlos A."/>
    <s v="P"/>
    <s v="BOR84000"/>
    <s v="7918S2"/>
    <x v="1"/>
    <s v="Recruitment &amp; Admissions"/>
    <s v="P"/>
    <s v="22"/>
    <x v="4"/>
    <n v="1"/>
    <n v="89493.767999999996"/>
    <n v="3428.88"/>
    <s v="BCT"/>
    <x v="0"/>
  </r>
  <r>
    <s v="600786"/>
    <n v="0"/>
    <d v="2024-06-28T00:00:00"/>
    <n v="0"/>
    <s v="Benoit,Douglas C."/>
    <s v="P"/>
    <s v="BOR84000"/>
    <s v="7918S2"/>
    <x v="1"/>
    <s v="Recruitment &amp; Admissions"/>
    <s v="A"/>
    <s v="22"/>
    <x v="4"/>
    <n v="1"/>
    <n v="97461.837"/>
    <n v="3734.17"/>
    <s v="BCT"/>
    <x v="0"/>
  </r>
  <r>
    <s v="445447"/>
    <n v="1"/>
    <d v="2024-06-28T00:00:00"/>
    <n v="0"/>
    <s v="Gardner,Jane A."/>
    <s v="P"/>
    <s v="BOR84000"/>
    <s v="7918S2"/>
    <x v="1"/>
    <s v="Recruitment &amp; Admissions"/>
    <s v="A"/>
    <s v="22"/>
    <x v="467"/>
    <n v="1"/>
    <n v="88661.178"/>
    <n v="3396.98"/>
    <s v="BCT"/>
    <x v="0"/>
  </r>
  <r>
    <s v="613628"/>
    <n v="0"/>
    <d v="2024-08-09T00:00:00"/>
    <n v="0"/>
    <s v="Vuillemot,Alexa T."/>
    <s v="P"/>
    <s v="BOR84000"/>
    <s v="7917S2"/>
    <x v="0"/>
    <s v="Recruitment &amp; Admissions"/>
    <s v="A"/>
    <s v="22"/>
    <x v="468"/>
    <n v="1"/>
    <n v="57552.065999999999"/>
    <n v="2205.06"/>
    <s v="BCT"/>
    <x v="0"/>
  </r>
  <r>
    <s v="188107"/>
    <n v="0"/>
    <d v="2024-06-28T00:00:00"/>
    <n v="0"/>
    <s v="Doyle,Mark J."/>
    <s v="P"/>
    <s v="BOR85500"/>
    <s v="7921S2"/>
    <x v="4"/>
    <s v="IT Systems"/>
    <s v="A"/>
    <s v="22"/>
    <x v="469"/>
    <n v="1"/>
    <n v="98595.099000000002"/>
    <n v="3777.59"/>
    <s v="BCT"/>
    <x v="1"/>
  </r>
  <r>
    <s v="630716"/>
    <n v="0"/>
    <d v="2024-06-28T00:00:00"/>
    <n v="0"/>
    <s v="Lahaie,Guy"/>
    <s v="P"/>
    <s v="BOR85500"/>
    <s v="7921S2"/>
    <x v="4"/>
    <s v="IT Systems"/>
    <s v="A"/>
    <s v="22"/>
    <x v="469"/>
    <n v="1"/>
    <n v="128542.239"/>
    <n v="4924.99"/>
    <s v="BCT"/>
    <x v="1"/>
  </r>
  <r>
    <s v="197195"/>
    <n v="0"/>
    <d v="2024-06-28T00:00:00"/>
    <n v="0"/>
    <s v="Crockett,Kaylee Serena"/>
    <s v="P"/>
    <s v="BOR84000"/>
    <s v="7917S2"/>
    <x v="0"/>
    <s v="Recruitment &amp; Admissions"/>
    <s v="A"/>
    <s v="22"/>
    <x v="468"/>
    <n v="1"/>
    <n v="57552.065999999999"/>
    <n v="2205.06"/>
    <s v="BCT"/>
    <x v="0"/>
  </r>
  <r>
    <s v="202841"/>
    <n v="0"/>
    <d v="2024-06-28T00:00:00"/>
    <n v="0"/>
    <s v="Shannon,Allison T"/>
    <s v="P"/>
    <s v="BOR84000"/>
    <s v="7917S2"/>
    <x v="0"/>
    <s v="Registrar"/>
    <s v="A"/>
    <s v="22"/>
    <x v="470"/>
    <n v="1"/>
    <n v="57552.065999999999"/>
    <n v="2205.06"/>
    <s v="BCT"/>
    <x v="0"/>
  </r>
  <r>
    <s v="611613"/>
    <n v="0"/>
    <d v="2024-07-26T00:00:00"/>
    <n v="0"/>
    <s v="Olm,Scott Thomas"/>
    <s v="P"/>
    <s v="BOR85500"/>
    <s v="7921S2"/>
    <x v="4"/>
    <s v="IT Systems"/>
    <s v="A"/>
    <s v="22"/>
    <x v="469"/>
    <n v="1"/>
    <n v="95999.975999999995"/>
    <n v="3678.16"/>
    <s v="BCT"/>
    <x v="1"/>
  </r>
  <r>
    <s v="417883"/>
    <n v="0"/>
    <d v="2024-06-28T00:00:00"/>
    <n v="0"/>
    <s v="Varnum,Matthew Thomas"/>
    <s v="P"/>
    <s v="BOR84000"/>
    <s v="7917S2"/>
    <x v="0"/>
    <s v="Registrar"/>
    <s v="A"/>
    <s v="22"/>
    <x v="470"/>
    <n v="1"/>
    <n v="57552.065999999999"/>
    <n v="2205.06"/>
    <s v="BCT"/>
    <x v="0"/>
  </r>
  <r>
    <s v="180106"/>
    <n v="0"/>
    <d v="2024-06-28T00:00:00"/>
    <n v="0"/>
    <s v="Garcia,Trizy"/>
    <s v="P"/>
    <s v="BOR84000"/>
    <s v="7917S2"/>
    <x v="0"/>
    <s v="Registrar"/>
    <s v="A"/>
    <s v="22"/>
    <x v="470"/>
    <n v="1"/>
    <n v="57552.065999999999"/>
    <n v="2205.06"/>
    <s v="BCT"/>
    <x v="0"/>
  </r>
  <r>
    <s v="965895"/>
    <n v="0"/>
    <d v="2024-06-28T00:00:00"/>
    <n v="0"/>
    <s v="Albert,Chad M."/>
    <s v="P"/>
    <s v="BOR84000"/>
    <s v="7921S2"/>
    <x v="4"/>
    <s v="IT Technical Services"/>
    <s v="A"/>
    <s v="22"/>
    <x v="471"/>
    <n v="1"/>
    <n v="138379.851"/>
    <n v="5301.91"/>
    <s v="BCT"/>
    <x v="0"/>
  </r>
  <r>
    <s v="485796"/>
    <n v="0"/>
    <d v="2024-06-28T00:00:00"/>
    <n v="0"/>
    <s v="Zalot,Barbara M."/>
    <s v="P"/>
    <s v="BOR84000"/>
    <s v="7918S2"/>
    <x v="1"/>
    <s v="Registrar"/>
    <s v="A"/>
    <s v="22"/>
    <x v="472"/>
    <n v="1"/>
    <n v="100406.961"/>
    <n v="3847.01"/>
    <s v="BCT"/>
    <x v="0"/>
  </r>
  <r>
    <s v="422634"/>
    <n v="0"/>
    <d v="2024-06-28T00:00:00"/>
    <n v="0"/>
    <s v="Richardson,Maritza"/>
    <s v="P"/>
    <s v="BOR84000"/>
    <s v="7917S2"/>
    <x v="0"/>
    <s v="Registrar"/>
    <s v="A"/>
    <s v="22"/>
    <x v="470"/>
    <n v="1"/>
    <n v="57552.065999999999"/>
    <n v="2205.06"/>
    <s v="BCT"/>
    <x v="0"/>
  </r>
  <r>
    <s v="081970"/>
    <n v="0"/>
    <d v="2024-06-28T00:00:00"/>
    <n v="0"/>
    <s v="Greene III,Charles F."/>
    <s v="P"/>
    <s v="BOR84000"/>
    <s v="7921S2"/>
    <x v="4"/>
    <s v="IT Technical Services"/>
    <s v="A"/>
    <s v="22"/>
    <x v="473"/>
    <n v="1"/>
    <n v="123345.72900000001"/>
    <n v="4725.8900000000003"/>
    <s v="BCT"/>
    <x v="0"/>
  </r>
  <r>
    <s v="601060"/>
    <n v="0"/>
    <d v="2024-06-28T00:00:00"/>
    <n v="0"/>
    <s v="Spencer,Nicole R."/>
    <s v="P"/>
    <s v="BOR84000"/>
    <s v="7918S2"/>
    <x v="1"/>
    <s v="Registrar"/>
    <s v="A"/>
    <s v="22"/>
    <x v="472"/>
    <n v="1"/>
    <n v="79538.183999999994"/>
    <n v="3047.44"/>
    <s v="BCT"/>
    <x v="0"/>
  </r>
  <r>
    <s v="080348"/>
    <n v="0"/>
    <d v="2024-06-28T00:00:00"/>
    <n v="1"/>
    <s v="Romero,Enrique J."/>
    <s v="P"/>
    <s v="BOR84000"/>
    <s v="7921S2"/>
    <x v="4"/>
    <s v="IT Technical Services"/>
    <s v="A"/>
    <s v="22"/>
    <x v="469"/>
    <n v="1"/>
    <n v="116249.4"/>
    <n v="4454"/>
    <s v="BCT"/>
    <x v="0"/>
  </r>
  <r>
    <s v="096895"/>
    <n v="0"/>
    <d v="2024-06-28T00:00:00"/>
    <n v="0"/>
    <s v="Paolino,Jack A."/>
    <s v="P"/>
    <s v="BOR84000"/>
    <s v="7917S2"/>
    <x v="0"/>
    <s v="Registrar"/>
    <s v="A"/>
    <s v="22"/>
    <x v="474"/>
    <n v="1"/>
    <n v="74554.910999999993"/>
    <n v="2856.51"/>
    <s v="BCT"/>
    <x v="0"/>
  </r>
  <r>
    <s v="103617"/>
    <n v="0"/>
    <d v="2024-06-28T00:00:00"/>
    <n v="0"/>
    <s v="Lamson,Matthew A"/>
    <s v="P"/>
    <s v="BOR84000"/>
    <s v="7918S2"/>
    <x v="1"/>
    <s v="Registrar"/>
    <s v="A"/>
    <s v="22"/>
    <x v="472"/>
    <n v="1"/>
    <n v="69669.251999999993"/>
    <n v="2669.32"/>
    <s v="BCT"/>
    <x v="0"/>
  </r>
  <r>
    <s v="570028"/>
    <n v="0"/>
    <d v="2024-06-28T00:00:00"/>
    <n v="0"/>
    <s v="Bohlke,Thomas W."/>
    <s v="P"/>
    <s v="BOR84000"/>
    <s v="7921S2"/>
    <x v="4"/>
    <s v="IT User Support Services"/>
    <s v="A"/>
    <s v="22"/>
    <x v="475"/>
    <n v="1"/>
    <n v="128175.012"/>
    <n v="4910.92"/>
    <s v="BCT"/>
    <x v="0"/>
  </r>
  <r>
    <s v="094846"/>
    <n v="0"/>
    <d v="2024-06-28T00:00:00"/>
    <n v="0"/>
    <s v="Whittemore,James R."/>
    <s v="P"/>
    <s v="BOR84000"/>
    <s v="7918S2"/>
    <x v="1"/>
    <s v="Registrar"/>
    <s v="A"/>
    <s v="22"/>
    <x v="472"/>
    <n v="1"/>
    <n v="72096.812999999995"/>
    <n v="2762.33"/>
    <s v="BCT"/>
    <x v="0"/>
  </r>
  <r>
    <s v="051674"/>
    <n v="0"/>
    <d v="2024-10-18T00:00:00"/>
    <n v="3"/>
    <s v="Kirschner,Franklin A."/>
    <s v="P"/>
    <s v="BOR84000"/>
    <s v="7917S2"/>
    <x v="0"/>
    <s v="Registrar"/>
    <s v="P"/>
    <s v="22"/>
    <x v="474"/>
    <n v="1"/>
    <n v="57552.065999999999"/>
    <n v="2205.06"/>
    <s v="BCT"/>
    <x v="0"/>
  </r>
  <r>
    <s v="175643"/>
    <n v="0"/>
    <d v="2024-06-28T00:00:00"/>
    <n v="0"/>
    <s v="Kelly,Ryan Paul"/>
    <s v="P"/>
    <s v="BOR84000"/>
    <s v="7921S2"/>
    <x v="4"/>
    <s v="IT User Support Services"/>
    <s v="A"/>
    <s v="22"/>
    <x v="476"/>
    <n v="1"/>
    <n v="122684.61599999999"/>
    <n v="4700.5600000000004"/>
    <s v="BCT"/>
    <x v="0"/>
  </r>
  <r>
    <s v="550553"/>
    <n v="0"/>
    <d v="2024-07-26T00:00:00"/>
    <n v="0"/>
    <s v="Brown-Albert,Dian N."/>
    <s v="P"/>
    <s v="BOR85000"/>
    <s v="7921S2"/>
    <x v="4"/>
    <s v="Multicultural Center"/>
    <s v="A"/>
    <s v="22"/>
    <x v="477"/>
    <n v="1"/>
    <n v="136561.72500000001"/>
    <n v="5232.25"/>
    <s v="BCT"/>
    <x v="2"/>
  </r>
  <r>
    <s v="097834"/>
    <n v="1"/>
    <d v="2024-08-26T00:00:00"/>
    <n v="0"/>
    <s v="Henderson Jr,James A."/>
    <s v="P"/>
    <s v="BOR85000"/>
    <s v="7921S2"/>
    <x v="4"/>
    <s v="Multicultural Center Support"/>
    <s v="A"/>
    <s v="22"/>
    <x v="478"/>
    <n v="1"/>
    <n v="97000.127999999997"/>
    <n v="3716.48"/>
    <s v="BCT"/>
    <x v="2"/>
  </r>
  <r>
    <s v="135436"/>
    <n v="1"/>
    <d v="2024-06-28T00:00:00"/>
    <n v="0"/>
    <s v="Kutschker,Shawn"/>
    <s v="P"/>
    <s v="BOR85500"/>
    <s v="7917S2"/>
    <x v="0"/>
    <s v="Registrar"/>
    <s v="A"/>
    <s v="22"/>
    <x v="479"/>
    <n v="1"/>
    <n v="57553.11"/>
    <n v="2205.1"/>
    <s v="BCT"/>
    <x v="1"/>
  </r>
  <r>
    <s v="617282"/>
    <n v="0"/>
    <d v="2024-06-28T00:00:00"/>
    <n v="0"/>
    <s v="Rizza,Salvatore"/>
    <s v="P"/>
    <s v="BOR85000"/>
    <s v="7921S2"/>
    <x v="4"/>
    <s v="New Stdnt &amp; Sophmre Prgms Dir"/>
    <s v="A"/>
    <s v="22"/>
    <x v="480"/>
    <n v="1"/>
    <n v="118702.27800000001"/>
    <n v="4547.9799999999996"/>
    <s v="BCT"/>
    <x v="2"/>
  </r>
  <r>
    <s v="097931"/>
    <n v="2"/>
    <d v="2024-06-28T00:00:00"/>
    <n v="0"/>
    <s v="Sabino,Natalie C."/>
    <s v="P"/>
    <s v="BOR85500"/>
    <s v="7918S2"/>
    <x v="1"/>
    <s v="Registrar"/>
    <s v="A"/>
    <s v="22"/>
    <x v="472"/>
    <n v="1"/>
    <n v="69670.035000000003"/>
    <n v="2669.35"/>
    <s v="BCT"/>
    <x v="1"/>
  </r>
  <r>
    <s v="024289"/>
    <n v="0"/>
    <d v="2024-06-28T00:00:00"/>
    <n v="0"/>
    <s v="Santilli,Maria I."/>
    <s v="P"/>
    <s v="BOR84000"/>
    <s v="7921S2"/>
    <x v="4"/>
    <s v="New Student Programs"/>
    <s v="A"/>
    <s v="22"/>
    <x v="481"/>
    <n v="1"/>
    <n v="105511.599"/>
    <n v="4042.59"/>
    <s v="BCT"/>
    <x v="0"/>
  </r>
  <r>
    <s v="090224"/>
    <n v="0"/>
    <d v="2024-06-28T00:00:00"/>
    <n v="0"/>
    <s v="Popp,Sarah"/>
    <s v="P"/>
    <s v="BOR85500"/>
    <s v="7917S2"/>
    <x v="0"/>
    <s v="Registrar"/>
    <s v="A"/>
    <s v="22"/>
    <x v="470"/>
    <n v="1"/>
    <n v="59627.016000000003"/>
    <n v="2284.56"/>
    <s v="BCT"/>
    <x v="1"/>
  </r>
  <r>
    <s v="077569"/>
    <n v="3"/>
    <d v="2024-08-09T00:00:00"/>
    <n v="0"/>
    <s v="Sumrell,Joshua K."/>
    <s v="P"/>
    <s v="BOR84500"/>
    <s v="7921S2"/>
    <x v="4"/>
    <s v="Office of Diversity &amp; Equity"/>
    <s v="A"/>
    <s v="22"/>
    <x v="482"/>
    <n v="1"/>
    <n v="105000.039"/>
    <n v="4022.99"/>
    <s v="BCT"/>
    <x v="3"/>
  </r>
  <r>
    <s v="100373"/>
    <n v="0"/>
    <d v="2024-06-28T00:00:00"/>
    <n v="0"/>
    <s v="Retort,Jenna C."/>
    <s v="P"/>
    <s v="BOR85000"/>
    <s v="7921S2"/>
    <x v="4"/>
    <s v="Office of Student Conduct Supp"/>
    <s v="A"/>
    <s v="22"/>
    <x v="250"/>
    <n v="1"/>
    <n v="109202.4"/>
    <n v="4184"/>
    <s v="BCT"/>
    <x v="2"/>
  </r>
  <r>
    <s v="656672"/>
    <n v="4"/>
    <d v="2024-06-28T00:00:00"/>
    <n v="0"/>
    <s v="Houghton,Ciara Selene"/>
    <s v="P"/>
    <s v="BOR85000"/>
    <s v="7921S2"/>
    <x v="4"/>
    <s v="OIT Enterprise Appl Staff"/>
    <s v="A"/>
    <s v="22"/>
    <x v="483"/>
    <n v="1"/>
    <n v="126238.65300000001"/>
    <n v="4836.7299999999996"/>
    <s v="BCT"/>
    <x v="2"/>
  </r>
  <r>
    <s v="978302"/>
    <n v="0"/>
    <d v="2024-06-28T00:00:00"/>
    <n v="0"/>
    <s v="Cook,Kenneth G."/>
    <s v="P"/>
    <s v="BOR85000"/>
    <s v="7921S2"/>
    <x v="4"/>
    <s v="OIT Enterprise Applications"/>
    <s v="A"/>
    <s v="22"/>
    <x v="484"/>
    <n v="1"/>
    <n v="123147.36900000001"/>
    <n v="4718.29"/>
    <s v="BCT"/>
    <x v="2"/>
  </r>
  <r>
    <s v="476220"/>
    <n v="0"/>
    <d v="2024-06-28T00:00:00"/>
    <n v="0"/>
    <s v="Collison,Steven Joseph"/>
    <s v="P"/>
    <s v="BOR85000"/>
    <s v="7921S2"/>
    <x v="4"/>
    <s v="OIT Enterprise Applications"/>
    <s v="A"/>
    <s v="22"/>
    <x v="485"/>
    <n v="1"/>
    <n v="146051.946"/>
    <n v="5595.86"/>
    <s v="BCT"/>
    <x v="2"/>
  </r>
  <r>
    <s v="047140"/>
    <n v="0"/>
    <d v="2024-06-28T00:00:00"/>
    <n v="0"/>
    <s v="Moroz Jr,William"/>
    <s v="P"/>
    <s v="BOR85000"/>
    <s v="7921S2"/>
    <x v="4"/>
    <s v="OIT Enterprise Applications"/>
    <s v="A"/>
    <s v="22"/>
    <x v="486"/>
    <n v="1"/>
    <n v="128601.22500000001"/>
    <n v="4927.25"/>
    <s v="BCT"/>
    <x v="2"/>
  </r>
  <r>
    <s v="459311"/>
    <n v="0"/>
    <d v="2024-06-28T00:00:00"/>
    <n v="0"/>
    <s v="Musmanno,Karen E."/>
    <s v="P"/>
    <s v="BOR85000"/>
    <s v="7921S2"/>
    <x v="4"/>
    <s v="OIT Teaching &amp; Learning Techno"/>
    <s v="A"/>
    <s v="22"/>
    <x v="487"/>
    <n v="1"/>
    <n v="117273.042"/>
    <n v="4493.22"/>
    <s v="BCT"/>
    <x v="2"/>
  </r>
  <r>
    <s v="144794"/>
    <n v="0"/>
    <d v="2024-09-20T00:00:00"/>
    <n v="0"/>
    <s v="Irizarry,Christina L"/>
    <s v="P"/>
    <s v="BOR85500"/>
    <s v="7921S2"/>
    <x v="4"/>
    <s v="Opportunity Programs"/>
    <s v="A"/>
    <s v="22"/>
    <x v="488"/>
    <n v="1"/>
    <n v="109726.227"/>
    <n v="4204.07"/>
    <s v="BCT"/>
    <x v="1"/>
  </r>
  <r>
    <s v="083130"/>
    <n v="1"/>
    <d v="2024-06-28T00:00:00"/>
    <n v="0"/>
    <s v="Gleason III,Edward George"/>
    <s v="P"/>
    <s v="BOR85000"/>
    <s v="7921S2"/>
    <x v="4"/>
    <s v="Physical Plant"/>
    <s v="A"/>
    <s v="22"/>
    <x v="489"/>
    <n v="1"/>
    <n v="93901.535999999993"/>
    <n v="3597.76"/>
    <s v="BCT"/>
    <x v="2"/>
  </r>
  <r>
    <s v="050708"/>
    <n v="0"/>
    <d v="2024-06-28T00:00:00"/>
    <n v="0"/>
    <s v="Scott,Andre M."/>
    <s v="P"/>
    <s v="BOR85000"/>
    <s v="7918S2"/>
    <x v="1"/>
    <s v="Registrar II"/>
    <s v="A"/>
    <s v="22"/>
    <x v="472"/>
    <n v="1"/>
    <n v="91108.835999999996"/>
    <n v="3490.76"/>
    <s v="BCT"/>
    <x v="2"/>
  </r>
  <r>
    <s v="613298"/>
    <n v="0"/>
    <d v="2024-06-28T00:00:00"/>
    <n v="0"/>
    <s v="Alexander,Jaime S."/>
    <s v="P"/>
    <s v="BOR85000"/>
    <s v="7918S2"/>
    <x v="1"/>
    <s v="Registrar II"/>
    <s v="A"/>
    <s v="22"/>
    <x v="472"/>
    <n v="1"/>
    <n v="89666.811000000002"/>
    <n v="3435.51"/>
    <s v="BCT"/>
    <x v="2"/>
  </r>
  <r>
    <s v="859605"/>
    <n v="2"/>
    <d v="2024-06-28T00:00:00"/>
    <n v="0"/>
    <s v="Moniello,Nuncia K."/>
    <s v="P"/>
    <s v="BOR85000"/>
    <s v="7918S2"/>
    <x v="1"/>
    <s v="Registrar II"/>
    <s v="P"/>
    <s v="22"/>
    <x v="472"/>
    <n v="1"/>
    <n v="91149.551999999996"/>
    <n v="3492.32"/>
    <s v="BCT"/>
    <x v="2"/>
  </r>
  <r>
    <s v="136823"/>
    <n v="0"/>
    <d v="2024-06-28T00:00:00"/>
    <n v="0"/>
    <s v="Ruggiero,John P."/>
    <s v="P"/>
    <s v="BOR85000"/>
    <s v="7921S2"/>
    <x v="4"/>
    <s v="Physical Plant"/>
    <s v="A"/>
    <s v="22"/>
    <x v="490"/>
    <n v="1"/>
    <n v="146051.946"/>
    <n v="5595.86"/>
    <s v="BCT"/>
    <x v="2"/>
  </r>
  <r>
    <s v="011148"/>
    <n v="0"/>
    <d v="2024-06-28T00:00:00"/>
    <n v="0"/>
    <s v="Cogswell Jr,Richard"/>
    <s v="P"/>
    <s v="BOR85000"/>
    <s v="7921S2"/>
    <x v="4"/>
    <s v="Physical Plant"/>
    <s v="A"/>
    <s v="22"/>
    <x v="491"/>
    <n v="1"/>
    <n v="128962.18799999999"/>
    <n v="4941.08"/>
    <s v="BCT"/>
    <x v="2"/>
  </r>
  <r>
    <s v="864952"/>
    <n v="0"/>
    <d v="2024-06-28T00:00:00"/>
    <n v="0"/>
    <s v="Meeker,Wesley R."/>
    <s v="P"/>
    <s v="BOR85000"/>
    <s v="7921S2"/>
    <x v="4"/>
    <s v="Physical Plant"/>
    <s v="A"/>
    <s v="22"/>
    <x v="492"/>
    <n v="1"/>
    <n v="120444.192"/>
    <n v="4614.72"/>
    <s v="BCT"/>
    <x v="2"/>
  </r>
  <r>
    <s v="605953"/>
    <n v="1"/>
    <d v="2024-06-28T00:00:00"/>
    <n v="0"/>
    <s v="Pote Jr,Robert A."/>
    <s v="P"/>
    <s v="BOR84500"/>
    <s v="7921S2"/>
    <x v="4"/>
    <s v="Pre-Collegiate &amp; Access Srvs"/>
    <s v="A"/>
    <s v="22"/>
    <x v="493"/>
    <n v="1"/>
    <n v="115431.42600000001"/>
    <n v="4422.66"/>
    <s v="BCT"/>
    <x v="3"/>
  </r>
  <r>
    <s v="196992"/>
    <n v="0"/>
    <d v="2024-06-28T00:00:00"/>
    <n v="0"/>
    <s v="Floyd,Cynthia"/>
    <s v="P"/>
    <s v="BOR85000"/>
    <s v="7917S2"/>
    <x v="0"/>
    <s v="Registrar V"/>
    <s v="A"/>
    <s v="22"/>
    <x v="494"/>
    <n v="1"/>
    <n v="58520.114999999998"/>
    <n v="2242.15"/>
    <s v="BCT"/>
    <x v="2"/>
  </r>
  <r>
    <s v="023285"/>
    <n v="0"/>
    <d v="2024-06-28T00:00:00"/>
    <n v="0"/>
    <s v="Chan,Jian"/>
    <s v="P"/>
    <s v="BOR85000"/>
    <s v="7921S2"/>
    <x v="4"/>
    <s v="Public Affairs - Mktg &amp; Public"/>
    <s v="A"/>
    <s v="22"/>
    <x v="495"/>
    <n v="1"/>
    <n v="117039.969"/>
    <n v="4484.29"/>
    <s v="BCT"/>
    <x v="2"/>
  </r>
  <r>
    <s v="420842"/>
    <n v="1"/>
    <d v="2024-06-28T00:00:00"/>
    <n v="0"/>
    <s v="Givens,Juwan K"/>
    <s v="P"/>
    <s v="BOR85000"/>
    <s v="7917S2"/>
    <x v="0"/>
    <s v="Res Life - BR Director"/>
    <s v="A"/>
    <s v="22"/>
    <x v="40"/>
    <n v="1"/>
    <n v="58423.284"/>
    <n v="2238.44"/>
    <s v="BCT"/>
    <x v="2"/>
  </r>
  <r>
    <s v="064912"/>
    <n v="0"/>
    <d v="2024-06-28T00:00:00"/>
    <n v="0"/>
    <s v="O'Leary,Allison J."/>
    <s v="P"/>
    <s v="BOR85000"/>
    <s v="7921S2"/>
    <x v="4"/>
    <s v="Public Affairs Office"/>
    <s v="A"/>
    <s v="22"/>
    <x v="496"/>
    <n v="1"/>
    <n v="117039.969"/>
    <n v="4484.29"/>
    <s v="BCT"/>
    <x v="2"/>
  </r>
  <r>
    <s v="640315"/>
    <n v="0"/>
    <d v="2024-06-28T00:00:00"/>
    <n v="0"/>
    <s v="Germain,Eric W."/>
    <s v="P"/>
    <s v="BOR85500"/>
    <s v="7921S2"/>
    <x v="4"/>
    <s v="Public Safety"/>
    <s v="A"/>
    <s v="22"/>
    <x v="497"/>
    <n v="1"/>
    <n v="141588.06299999999"/>
    <n v="5424.83"/>
    <s v="BCT"/>
    <x v="1"/>
  </r>
  <r>
    <s v="599974"/>
    <n v="0"/>
    <d v="2024-06-28T00:00:00"/>
    <n v="0"/>
    <s v="Thibault,Kelly A."/>
    <s v="P"/>
    <s v="BOR85000"/>
    <s v="7917S2"/>
    <x v="0"/>
    <s v="Res Life - Comm &amp; Conf"/>
    <s v="A"/>
    <s v="22"/>
    <x v="498"/>
    <n v="1"/>
    <n v="79982.406000000003"/>
    <n v="3064.46"/>
    <s v="BCT"/>
    <x v="2"/>
  </r>
  <r>
    <s v="608274"/>
    <n v="0"/>
    <d v="2024-06-28T00:00:00"/>
    <n v="0"/>
    <s v="Lopez,Amy"/>
    <s v="P"/>
    <s v="BOR84000"/>
    <s v="7921S2"/>
    <x v="4"/>
    <s v="Purchasing"/>
    <s v="A"/>
    <s v="22"/>
    <x v="499"/>
    <n v="1"/>
    <n v="131177.29500000001"/>
    <n v="5025.95"/>
    <s v="BCT"/>
    <x v="0"/>
  </r>
  <r>
    <s v="470044"/>
    <n v="0"/>
    <d v="2024-06-28T00:00:00"/>
    <n v="0"/>
    <s v="Patel,Palak K."/>
    <s v="P"/>
    <s v="BOR85000"/>
    <s v="7917S2"/>
    <x v="0"/>
    <s v="Res Life - FH Director"/>
    <s v="A"/>
    <s v="22"/>
    <x v="40"/>
    <n v="1"/>
    <n v="58423.284"/>
    <n v="2238.44"/>
    <s v="BCT"/>
    <x v="2"/>
  </r>
  <r>
    <s v="492671"/>
    <n v="0"/>
    <d v="2024-07-02T00:00:00"/>
    <n v="0"/>
    <s v="McKenzie-Henderson,Zaiyah N"/>
    <s v="P"/>
    <s v="BOR85000"/>
    <s v="7917S2"/>
    <x v="0"/>
    <s v="Res Life - HI Director"/>
    <s v="A"/>
    <s v="22"/>
    <x v="40"/>
    <n v="1"/>
    <n v="57552.588000000003"/>
    <n v="2205.08"/>
    <s v="BCT"/>
    <x v="2"/>
  </r>
  <r>
    <s v="968197"/>
    <n v="1"/>
    <d v="2024-06-28T00:00:00"/>
    <n v="0"/>
    <s v="Mulvihill,Edward P."/>
    <s v="P"/>
    <s v="BOR85000"/>
    <s v="7921S2"/>
    <x v="4"/>
    <s v="Res Life - Comm &amp; Conf"/>
    <s v="A"/>
    <s v="22"/>
    <x v="500"/>
    <n v="1"/>
    <n v="123310.23299999999"/>
    <n v="4724.53"/>
    <s v="BCT"/>
    <x v="2"/>
  </r>
  <r>
    <s v="151402"/>
    <n v="0"/>
    <d v="2024-06-28T00:00:00"/>
    <n v="0"/>
    <s v="Barber,Brittanymarie M."/>
    <s v="P"/>
    <s v="BOR85000"/>
    <s v="7917S2"/>
    <x v="0"/>
    <s v="Res Life - SZ Director"/>
    <s v="A"/>
    <s v="22"/>
    <x v="40"/>
    <n v="1"/>
    <n v="59126.94"/>
    <n v="2265.4"/>
    <s v="BCT"/>
    <x v="2"/>
  </r>
  <r>
    <s v="439831"/>
    <n v="0"/>
    <d v="2024-06-28T00:00:00"/>
    <n v="0"/>
    <s v="Petry,Jessica L"/>
    <s v="P"/>
    <s v="BOR85000"/>
    <s v="7917S2"/>
    <x v="0"/>
    <s v="Res Life - WC Director"/>
    <s v="A"/>
    <s v="22"/>
    <x v="40"/>
    <n v="1"/>
    <n v="58423.284"/>
    <n v="2238.44"/>
    <s v="BCT"/>
    <x v="2"/>
  </r>
  <r>
    <s v="349919"/>
    <n v="0"/>
    <d v="2024-06-28T00:00:00"/>
    <n v="0"/>
    <s v="Miranda,Jenesis Irin"/>
    <s v="P"/>
    <s v="BOR85000"/>
    <s v="7917S2"/>
    <x v="0"/>
    <s v="Res Life - WI Director"/>
    <s v="A"/>
    <s v="22"/>
    <x v="59"/>
    <n v="1"/>
    <n v="57997.593000000001"/>
    <n v="2222.13"/>
    <s v="BCT"/>
    <x v="2"/>
  </r>
  <r>
    <s v="638912"/>
    <n v="8"/>
    <d v="2024-06-28T00:00:00"/>
    <n v="0"/>
    <s v="Kuster,Mandi S."/>
    <s v="P"/>
    <s v="BOR85000"/>
    <s v="7921S2"/>
    <x v="4"/>
    <s v="Res Life -AD ResEd &amp; CommDevl"/>
    <s v="A"/>
    <s v="22"/>
    <x v="501"/>
    <n v="1"/>
    <n v="106184.196"/>
    <n v="4068.36"/>
    <s v="BCT"/>
    <x v="2"/>
  </r>
  <r>
    <s v="411638"/>
    <n v="0"/>
    <d v="2024-06-28T00:00:00"/>
    <n v="0"/>
    <s v="Griffin,Maribeth"/>
    <s v="P"/>
    <s v="BOR84500"/>
    <s v="7921S2"/>
    <x v="4"/>
    <s v="Residence Life"/>
    <s v="A"/>
    <s v="22"/>
    <x v="502"/>
    <n v="1"/>
    <n v="146051.946"/>
    <n v="5595.86"/>
    <s v="BCT"/>
    <x v="3"/>
  </r>
  <r>
    <s v="103863"/>
    <n v="0"/>
    <d v="2024-10-21T00:00:00"/>
    <n v="1"/>
    <s v="Coronel,Jessica A."/>
    <s v="P"/>
    <s v="BOR84500"/>
    <s v="7921S2"/>
    <x v="4"/>
    <s v="Sch/Grad Intl &amp; Career Studies"/>
    <s v="A"/>
    <s v="22"/>
    <x v="503"/>
    <n v="1"/>
    <n v="107000.08199999999"/>
    <n v="4099.62"/>
    <s v="BCT"/>
    <x v="3"/>
  </r>
  <r>
    <s v="348378"/>
    <n v="0"/>
    <d v="2024-06-28T00:00:00"/>
    <n v="0"/>
    <s v="Forte,Pamela J."/>
    <s v="P"/>
    <s v="BOR85000"/>
    <s v="7921S2"/>
    <x v="4"/>
    <s v="School of Nursing"/>
    <s v="A"/>
    <s v="22"/>
    <x v="504"/>
    <n v="1"/>
    <n v="132101.23499999999"/>
    <n v="5061.3500000000004"/>
    <s v="BCT"/>
    <x v="2"/>
  </r>
  <r>
    <s v="499631"/>
    <n v="0"/>
    <d v="2024-06-28T00:00:00"/>
    <n v="0"/>
    <s v="Thompson,Alonna S."/>
    <s v="P"/>
    <s v="BOR84000"/>
    <s v="7917S1"/>
    <x v="0"/>
    <s v="Residence Life"/>
    <s v="A"/>
    <s v="22"/>
    <x v="505"/>
    <n v="1"/>
    <n v="47960.055"/>
    <n v="1837.55"/>
    <s v="BCT"/>
    <x v="0"/>
  </r>
  <r>
    <s v="060130"/>
    <n v="1"/>
    <d v="2024-09-29T00:00:00"/>
    <n v="0"/>
    <s v="Cote,Nina Marie"/>
    <s v="P"/>
    <s v="BOR85000"/>
    <s v="7921S2"/>
    <x v="4"/>
    <s v="Student Accounts-Bursar"/>
    <s v="A"/>
    <s v="22"/>
    <x v="407"/>
    <n v="1"/>
    <n v="126347.49"/>
    <n v="4840.8999999999996"/>
    <s v="BCT"/>
    <x v="2"/>
  </r>
  <r>
    <s v="423542"/>
    <n v="0"/>
    <d v="2024-06-28T00:00:00"/>
    <n v="0"/>
    <s v="Brown III,George F"/>
    <s v="P"/>
    <s v="BOR84000"/>
    <s v="7917S1"/>
    <x v="0"/>
    <s v="Residence Life"/>
    <s v="A"/>
    <s v="22"/>
    <x v="505"/>
    <n v="1"/>
    <n v="47960.055"/>
    <n v="1837.55"/>
    <s v="BCT"/>
    <x v="0"/>
  </r>
  <r>
    <s v="197256"/>
    <n v="1"/>
    <d v="2024-06-28T00:00:00"/>
    <n v="0"/>
    <s v="Zaldivar Otayza,Grecia Alana"/>
    <s v="P"/>
    <s v="BOR84000"/>
    <s v="7917S1"/>
    <x v="0"/>
    <s v="Residence Life"/>
    <s v="A"/>
    <s v="22"/>
    <x v="505"/>
    <n v="1"/>
    <n v="47960.055"/>
    <n v="1837.55"/>
    <s v="BCT"/>
    <x v="0"/>
  </r>
  <r>
    <s v="472184"/>
    <n v="0"/>
    <d v="2024-06-28T00:00:00"/>
    <n v="0"/>
    <s v="Riggs,Ryan Henry"/>
    <s v="P"/>
    <s v="BOR84000"/>
    <s v="7917S1"/>
    <x v="0"/>
    <s v="Residence Life"/>
    <s v="A"/>
    <s v="22"/>
    <x v="505"/>
    <n v="1"/>
    <n v="47960.055"/>
    <n v="1837.55"/>
    <s v="BCT"/>
    <x v="0"/>
  </r>
  <r>
    <s v="535632"/>
    <n v="0"/>
    <d v="2024-07-26T00:00:00"/>
    <n v="0"/>
    <s v="Stanescki,Jaedyn Isabelle"/>
    <s v="P"/>
    <s v="BOR84000"/>
    <s v="7917S1"/>
    <x v="0"/>
    <s v="Residence Life"/>
    <s v="A"/>
    <s v="22"/>
    <x v="505"/>
    <n v="1"/>
    <n v="47960.055"/>
    <n v="1837.55"/>
    <s v="BCT"/>
    <x v="0"/>
  </r>
  <r>
    <s v="411531"/>
    <n v="0"/>
    <d v="2024-06-28T00:00:00"/>
    <n v="0"/>
    <s v="Barnum,Destiny L"/>
    <s v="P"/>
    <s v="BOR84000"/>
    <s v="7917S2"/>
    <x v="0"/>
    <s v="Residence Life"/>
    <s v="A"/>
    <s v="22"/>
    <x v="506"/>
    <n v="1"/>
    <n v="57552.065999999999"/>
    <n v="2205.06"/>
    <s v="BCT"/>
    <x v="0"/>
  </r>
  <r>
    <s v="425056"/>
    <n v="0"/>
    <d v="2024-06-28T00:00:00"/>
    <n v="0"/>
    <s v="Torello,Alicia A"/>
    <s v="P"/>
    <s v="BOR84000"/>
    <s v="7917S1"/>
    <x v="0"/>
    <s v="Residence Life"/>
    <s v="A"/>
    <s v="22"/>
    <x v="505"/>
    <n v="1"/>
    <n v="47960.055"/>
    <n v="1837.55"/>
    <s v="BCT"/>
    <x v="0"/>
  </r>
  <r>
    <s v="165178"/>
    <n v="0"/>
    <d v="2024-06-28T00:00:00"/>
    <n v="0"/>
    <s v="Bierwirth,Gabriella A."/>
    <s v="P"/>
    <s v="BOR84000"/>
    <s v="7917S1"/>
    <x v="0"/>
    <s v="Residence Life"/>
    <s v="A"/>
    <s v="22"/>
    <x v="505"/>
    <n v="1"/>
    <n v="47960.055"/>
    <n v="1837.55"/>
    <s v="BCT"/>
    <x v="0"/>
  </r>
  <r>
    <s v="442270"/>
    <n v="1"/>
    <d v="2024-09-05T00:00:00"/>
    <n v="0"/>
    <s v="Phang,Leslie V"/>
    <s v="P"/>
    <s v="BOR84000"/>
    <s v="7917S2"/>
    <x v="0"/>
    <s v="Residence Life"/>
    <s v="A"/>
    <s v="22"/>
    <x v="507"/>
    <n v="1"/>
    <n v="61344.917999999998"/>
    <n v="2350.38"/>
    <s v="BCT"/>
    <x v="0"/>
  </r>
  <r>
    <s v="493354"/>
    <n v="0"/>
    <d v="2024-08-01T00:00:00"/>
    <n v="1"/>
    <s v="Bigica,Peter"/>
    <s v="P"/>
    <s v="BOR84500"/>
    <s v="7917S1"/>
    <x v="0"/>
    <s v="Residence Life"/>
    <s v="A"/>
    <s v="22"/>
    <x v="508"/>
    <n v="1"/>
    <n v="50000.031000000003"/>
    <n v="1915.71"/>
    <s v="BCT"/>
    <x v="3"/>
  </r>
  <r>
    <s v="560669"/>
    <n v="0"/>
    <d v="2024-06-28T00:00:00"/>
    <n v="0"/>
    <s v="Henson Jr,Christopher S."/>
    <s v="P"/>
    <s v="BOR84500"/>
    <s v="7917S1"/>
    <x v="0"/>
    <s v="Residence Life"/>
    <s v="A"/>
    <s v="22"/>
    <x v="509"/>
    <n v="1"/>
    <n v="52417.152000000002"/>
    <n v="2008.32"/>
    <s v="BCT"/>
    <x v="3"/>
  </r>
  <r>
    <s v="144979"/>
    <n v="0"/>
    <d v="2024-06-28T00:00:00"/>
    <n v="2"/>
    <s v="Kazar,Scott J"/>
    <s v="P"/>
    <s v="BOR84000"/>
    <s v="7921S2"/>
    <x v="4"/>
    <s v="Student Act &amp; Leadership Dev"/>
    <s v="A"/>
    <s v="22"/>
    <x v="510"/>
    <n v="1"/>
    <n v="93901.013999999996"/>
    <n v="3597.74"/>
    <s v="BCT"/>
    <x v="0"/>
  </r>
  <r>
    <s v="196002"/>
    <n v="2"/>
    <d v="2024-07-15T00:00:00"/>
    <n v="0"/>
    <s v="Gilmore,Ireland"/>
    <s v="P"/>
    <s v="BOR84500"/>
    <s v="7917S2"/>
    <x v="0"/>
    <s v="Residence Life"/>
    <s v="A"/>
    <s v="22"/>
    <x v="511"/>
    <n v="1"/>
    <n v="58426.938000000002"/>
    <n v="2238.58"/>
    <s v="BCT"/>
    <x v="3"/>
  </r>
  <r>
    <s v="165842"/>
    <n v="0"/>
    <d v="2024-06-28T00:00:00"/>
    <n v="0"/>
    <s v="Cox,Maranda G"/>
    <s v="P"/>
    <s v="BOR84500"/>
    <s v="7917S2"/>
    <x v="0"/>
    <s v="Residence Life"/>
    <s v="A"/>
    <s v="22"/>
    <x v="512"/>
    <n v="1"/>
    <n v="59515.307999999997"/>
    <n v="2280.2800000000002"/>
    <s v="BCT"/>
    <x v="3"/>
  </r>
  <r>
    <s v="479104"/>
    <n v="0"/>
    <d v="2024-08-01T00:00:00"/>
    <n v="1"/>
    <s v="Olownia,Madelynn"/>
    <s v="P"/>
    <s v="BOR84500"/>
    <s v="7917S1"/>
    <x v="0"/>
    <s v="Residence Life"/>
    <s v="A"/>
    <s v="22"/>
    <x v="511"/>
    <n v="1"/>
    <n v="48577.841999999997"/>
    <n v="1861.22"/>
    <s v="BCT"/>
    <x v="3"/>
  </r>
  <r>
    <s v="002580"/>
    <n v="0"/>
    <d v="2024-06-28T00:00:00"/>
    <n v="0"/>
    <s v="Petoskey,Indira"/>
    <s v="P"/>
    <s v="BOR85500"/>
    <s v="7921S2"/>
    <x v="4"/>
    <s v="Student Affairs"/>
    <s v="A"/>
    <s v="22"/>
    <x v="513"/>
    <n v="1"/>
    <n v="130751.08199999999"/>
    <n v="5009.62"/>
    <s v="BCT"/>
    <x v="1"/>
  </r>
  <r>
    <s v="072713"/>
    <n v="0"/>
    <d v="2024-06-28T00:00:00"/>
    <n v="0"/>
    <s v="Kensey,Casey A."/>
    <s v="P"/>
    <s v="BOR85500"/>
    <s v="7921S2"/>
    <x v="4"/>
    <s v="Student Center/Activities"/>
    <s v="A"/>
    <s v="22"/>
    <x v="514"/>
    <n v="1"/>
    <n v="97190.135999999999"/>
    <n v="3723.76"/>
    <s v="BCT"/>
    <x v="1"/>
  </r>
  <r>
    <s v="925677"/>
    <n v="0"/>
    <d v="2024-06-28T00:00:00"/>
    <n v="0"/>
    <s v="Patel,Surbhi V"/>
    <s v="P"/>
    <s v="BOR84000"/>
    <s v="7921S2"/>
    <x v="4"/>
    <s v="Student Disability Services"/>
    <s v="A"/>
    <s v="22"/>
    <x v="515"/>
    <n v="1"/>
    <n v="107327.11500000001"/>
    <n v="4112.1499999999996"/>
    <s v="BCT"/>
    <x v="0"/>
  </r>
  <r>
    <s v="548850"/>
    <n v="1"/>
    <d v="2024-06-28T00:00:00"/>
    <n v="0"/>
    <s v="Dignazio- Drost,Kristen E."/>
    <s v="P"/>
    <s v="BOR84000"/>
    <s v="7921S2"/>
    <x v="4"/>
    <s v="Student Wellness Services"/>
    <s v="A"/>
    <s v="22"/>
    <x v="516"/>
    <n v="1"/>
    <n v="93901.013999999996"/>
    <n v="3597.74"/>
    <s v="BCT"/>
    <x v="0"/>
  </r>
  <r>
    <s v="022945"/>
    <n v="0"/>
    <d v="2024-06-28T00:00:00"/>
    <n v="0"/>
    <s v="Byrum,Starsheemar"/>
    <s v="P"/>
    <s v="BOR85500"/>
    <s v="7921S2"/>
    <x v="4"/>
    <s v="Unity Center"/>
    <s v="A"/>
    <s v="22"/>
    <x v="517"/>
    <n v="1"/>
    <n v="122572.125"/>
    <n v="4696.25"/>
    <s v="BCT"/>
    <x v="1"/>
  </r>
  <r>
    <s v="459027"/>
    <n v="0"/>
    <d v="2024-06-28T00:00:00"/>
    <n v="0"/>
    <s v="Stanton-Holmes,Dawn L."/>
    <s v="P"/>
    <s v="BOR85000"/>
    <s v="7921S2"/>
    <x v="4"/>
    <s v="Univ Access Programs Staff"/>
    <s v="A"/>
    <s v="22"/>
    <x v="518"/>
    <n v="1"/>
    <n v="139366.69200000001"/>
    <n v="5339.72"/>
    <s v="BCT"/>
    <x v="2"/>
  </r>
  <r>
    <s v="160154"/>
    <n v="0"/>
    <d v="2024-06-28T00:00:00"/>
    <n v="0"/>
    <s v="Mason,Todd J."/>
    <s v="P"/>
    <s v="BOR85000"/>
    <s v="7921S2"/>
    <x v="4"/>
    <s v="University Card Office"/>
    <s v="A"/>
    <s v="22"/>
    <x v="519"/>
    <n v="1"/>
    <n v="108839.088"/>
    <n v="4170.08"/>
    <s v="BCT"/>
    <x v="2"/>
  </r>
  <r>
    <s v="640331"/>
    <n v="0"/>
    <d v="2024-06-28T00:00:00"/>
    <n v="0"/>
    <s v="Paquin,Kevin Joseph"/>
    <s v="P"/>
    <s v="BOR85500"/>
    <s v="7921S2"/>
    <x v="4"/>
    <s v="University Relations"/>
    <s v="A"/>
    <s v="22"/>
    <x v="520"/>
    <n v="1"/>
    <n v="113729.18399999999"/>
    <n v="4357.4399999999996"/>
    <s v="BCT"/>
    <x v="1"/>
  </r>
  <r>
    <s v="092023"/>
    <n v="0"/>
    <d v="2024-06-28T00:00:00"/>
    <n v="0"/>
    <s v="Rouleau,Michael Paul"/>
    <s v="P"/>
    <s v="BOR85500"/>
    <s v="7921S2"/>
    <x v="4"/>
    <s v="University Relations"/>
    <s v="A"/>
    <s v="22"/>
    <x v="401"/>
    <n v="1"/>
    <n v="93901.013999999996"/>
    <n v="3597.74"/>
    <s v="BCT"/>
    <x v="1"/>
  </r>
  <r>
    <s v="640398"/>
    <n v="0"/>
    <d v="2024-09-16T00:00:00"/>
    <n v="0"/>
    <s v="Bazin,Angela Marie"/>
    <s v="P"/>
    <s v="BOR85500"/>
    <s v="7921S2"/>
    <x v="4"/>
    <s v="Wellness &amp; Promotion"/>
    <s v="A"/>
    <s v="22"/>
    <x v="521"/>
    <n v="1"/>
    <n v="133031.96100000001"/>
    <n v="5097.01"/>
    <s v="BCT"/>
    <x v="1"/>
  </r>
  <r>
    <s v="585100"/>
    <n v="0"/>
    <d v="2024-06-28T00:00:00"/>
    <n v="0"/>
    <s v="Cibery-Schaab,Deanna Christi"/>
    <s v="P"/>
    <s v="BOR84500"/>
    <s v="7921S2"/>
    <x v="4"/>
    <s v="Westconnect Office"/>
    <s v="A"/>
    <s v="22"/>
    <x v="522"/>
    <n v="1"/>
    <n v="161975.03400000001"/>
    <n v="6205.94"/>
    <s v="BCT"/>
    <x v="3"/>
  </r>
  <r>
    <s v="483020"/>
    <n v="0"/>
    <d v="2024-06-28T00:00:00"/>
    <n v="0"/>
    <s v="Cobbina-Boivin,Jacqueline S."/>
    <s v="P"/>
    <s v="BOR84000"/>
    <s v="7921S1"/>
    <x v="4"/>
    <s v="Women's Center"/>
    <s v="A"/>
    <s v="22"/>
    <x v="386"/>
    <n v="1"/>
    <n v="117492.804"/>
    <n v="4501.6400000000003"/>
    <s v="BCT"/>
    <x v="0"/>
  </r>
  <r>
    <s v="065239"/>
    <n v="0"/>
    <d v="2024-09-20T00:00:00"/>
    <n v="0"/>
    <s v="Whitcomb,Alison Michele"/>
    <s v="P"/>
    <s v="BOR85500"/>
    <s v="7868S2"/>
    <x v="5"/>
    <s v="Academic Service Center"/>
    <s v="A"/>
    <s v="22"/>
    <x v="523"/>
    <n v="1"/>
    <n v="143103.16800000001"/>
    <n v="5482.88"/>
    <s v="BCT"/>
    <x v="1"/>
  </r>
  <r>
    <s v="169131"/>
    <n v="0"/>
    <d v="2024-06-28T00:00:00"/>
    <n v="0"/>
    <s v="DeOliveira,Kathleen A."/>
    <s v="P"/>
    <s v="BOR85000"/>
    <s v="7868S2"/>
    <x v="5"/>
    <s v="Academic Success Ctr Director"/>
    <s v="A"/>
    <s v="22"/>
    <x v="386"/>
    <n v="1"/>
    <n v="141313.23000000001"/>
    <n v="5414.3"/>
    <s v="BCT"/>
    <x v="2"/>
  </r>
  <r>
    <s v="558363"/>
    <n v="0"/>
    <d v="2024-06-28T00:00:00"/>
    <n v="0"/>
    <s v="Vanderoef,Brian P."/>
    <s v="P"/>
    <s v="BOR84000"/>
    <s v="7868S2"/>
    <x v="5"/>
    <s v="Accounting Adminstrative"/>
    <s v="A"/>
    <s v="22"/>
    <x v="386"/>
    <n v="1"/>
    <n v="154816.065"/>
    <n v="5931.65"/>
    <s v="BCT"/>
    <x v="0"/>
  </r>
  <r>
    <s v="587744"/>
    <n v="0"/>
    <d v="2024-07-15T00:00:00"/>
    <n v="0"/>
    <s v="Condon,Lisa P."/>
    <s v="P"/>
    <s v="BOR84500"/>
    <s v="7868S2"/>
    <x v="5"/>
    <s v="Administrative Services"/>
    <s v="A"/>
    <s v="22"/>
    <x v="524"/>
    <n v="1"/>
    <n v="133787.03400000001"/>
    <n v="5125.9399999999996"/>
    <s v="BCT"/>
    <x v="3"/>
  </r>
  <r>
    <s v="454045"/>
    <n v="0"/>
    <d v="2024-06-28T00:00:00"/>
    <n v="0"/>
    <s v="Lee,Gloria Ester"/>
    <s v="P"/>
    <s v="BOR85000"/>
    <s v="7868S2"/>
    <x v="5"/>
    <s v="Admissions Staff II"/>
    <s v="A"/>
    <s v="22"/>
    <x v="250"/>
    <n v="1"/>
    <n v="159757.83900000001"/>
    <n v="6120.99"/>
    <s v="BCT"/>
    <x v="2"/>
  </r>
  <r>
    <s v="137937"/>
    <n v="0"/>
    <d v="2024-06-28T00:00:00"/>
    <n v="0"/>
    <s v="Letkowski,Matthew R."/>
    <s v="P"/>
    <s v="BOR85000"/>
    <s v="7868S2"/>
    <x v="5"/>
    <s v="Athletics Admin."/>
    <s v="A"/>
    <s v="22"/>
    <x v="525"/>
    <n v="1"/>
    <n v="123143.976"/>
    <n v="4718.16"/>
    <s v="BCT"/>
    <x v="2"/>
  </r>
  <r>
    <s v="647792"/>
    <n v="0"/>
    <d v="2024-06-28T00:00:00"/>
    <n v="0"/>
    <s v="King,Thomas L."/>
    <s v="P"/>
    <s v="BOR84000"/>
    <s v="7868S2"/>
    <x v="5"/>
    <s v="Card Office"/>
    <s v="A"/>
    <s v="22"/>
    <x v="526"/>
    <n v="1"/>
    <n v="140672.21400000001"/>
    <n v="5389.74"/>
    <s v="BCT"/>
    <x v="0"/>
  </r>
  <r>
    <s v="008087"/>
    <n v="4"/>
    <d v="2024-06-28T00:00:00"/>
    <n v="0"/>
    <s v="Rossitto,Paul J."/>
    <s v="P"/>
    <s v="BOR84000"/>
    <s v="7868S2"/>
    <x v="5"/>
    <s v="Career Development"/>
    <s v="A"/>
    <s v="22"/>
    <x v="386"/>
    <n v="1"/>
    <n v="106017.417"/>
    <n v="4061.97"/>
    <s v="BCT"/>
    <x v="0"/>
  </r>
  <r>
    <s v="202528"/>
    <n v="0"/>
    <d v="2024-10-21T00:00:00"/>
    <n v="0"/>
    <s v="Manente,Debra M."/>
    <s v="P"/>
    <s v="BOR84500"/>
    <s v="7868S2"/>
    <x v="5"/>
    <s v="Career Success Center"/>
    <s v="A"/>
    <s v="22"/>
    <x v="386"/>
    <n v="1"/>
    <n v="126749.952"/>
    <n v="4856.32"/>
    <s v="BCT"/>
    <x v="3"/>
  </r>
  <r>
    <s v="533135"/>
    <n v="0"/>
    <d v="2024-06-28T00:00:00"/>
    <n v="0"/>
    <s v="Leszko,Dennis P."/>
    <s v="P"/>
    <s v="BOR84500"/>
    <s v="7868S2"/>
    <x v="5"/>
    <s v="Center for Student Involvement"/>
    <s v="A"/>
    <s v="22"/>
    <x v="527"/>
    <n v="1"/>
    <n v="120009.88800000001"/>
    <n v="4598.08"/>
    <s v="BCT"/>
    <x v="3"/>
  </r>
  <r>
    <s v="190699"/>
    <n v="0"/>
    <d v="2024-06-28T00:00:00"/>
    <n v="0"/>
    <s v="Ramachandar,Sujini"/>
    <s v="P"/>
    <s v="BOR85000"/>
    <s v="7868S2"/>
    <x v="5"/>
    <s v="Communication Disorders"/>
    <s v="A"/>
    <s v="22"/>
    <x v="528"/>
    <n v="1"/>
    <n v="131177.29500000001"/>
    <n v="5025.95"/>
    <s v="BCT"/>
    <x v="2"/>
  </r>
  <r>
    <s v="467807"/>
    <n v="1"/>
    <d v="2024-06-28T00:00:00"/>
    <n v="0"/>
    <s v="Firsick,Marcia A"/>
    <s v="P"/>
    <s v="BOR84500"/>
    <s v="7868S2"/>
    <x v="5"/>
    <s v="Communications &amp; Marketing"/>
    <s v="A"/>
    <s v="22"/>
    <x v="529"/>
    <n v="1"/>
    <n v="149064.93"/>
    <n v="5711.3"/>
    <s v="BCT"/>
    <x v="3"/>
  </r>
  <r>
    <s v="860170"/>
    <n v="0"/>
    <d v="2024-06-28T00:00:00"/>
    <n v="0"/>
    <s v="Lopez,Melissa"/>
    <s v="P"/>
    <s v="BOR85000"/>
    <s v="7868S2"/>
    <x v="5"/>
    <s v="Counseling Services"/>
    <s v="A"/>
    <s v="22"/>
    <x v="530"/>
    <n v="1"/>
    <n v="159763.05900000001"/>
    <n v="6121.19"/>
    <s v="BCT"/>
    <x v="2"/>
  </r>
  <r>
    <s v="022630"/>
    <n v="1"/>
    <d v="2024-06-28T00:00:00"/>
    <n v="0"/>
    <s v="Gunter,Ree L."/>
    <s v="P"/>
    <s v="BOR84500"/>
    <s v="7868S2"/>
    <x v="5"/>
    <s v="Counseling Services"/>
    <s v="A"/>
    <s v="22"/>
    <x v="531"/>
    <n v="1"/>
    <n v="133281.73800000001"/>
    <n v="5106.58"/>
    <s v="BCT"/>
    <x v="3"/>
  </r>
  <r>
    <s v="081932"/>
    <n v="3"/>
    <d v="2024-06-28T00:00:00"/>
    <n v="0"/>
    <s v="Crapser,Bryce G"/>
    <s v="P"/>
    <s v="BOR85500"/>
    <s v="7868S2"/>
    <x v="5"/>
    <s v="Counseling&amp; Psychological Svcs"/>
    <s v="A"/>
    <s v="22"/>
    <x v="532"/>
    <n v="1"/>
    <n v="132103.06200000001"/>
    <n v="5061.42"/>
    <s v="BCT"/>
    <x v="1"/>
  </r>
  <r>
    <s v="601611"/>
    <n v="0"/>
    <d v="2024-06-28T00:00:00"/>
    <n v="0"/>
    <s v="O'Connor,Lana Joan"/>
    <s v="P"/>
    <s v="BOR85500"/>
    <s v="7868S2"/>
    <x v="5"/>
    <s v="Dean of Students"/>
    <s v="A"/>
    <s v="22"/>
    <x v="533"/>
    <n v="1"/>
    <n v="121146.02099999999"/>
    <n v="4641.6099999999997"/>
    <s v="BCT"/>
    <x v="1"/>
  </r>
  <r>
    <s v="541232"/>
    <n v="1"/>
    <d v="2024-06-28T00:00:00"/>
    <n v="0"/>
    <s v="Santilli,Alycia"/>
    <s v="P"/>
    <s v="BOR85000"/>
    <s v="7868S2"/>
    <x v="5"/>
    <s v="Dean-Health &amp; Human Services"/>
    <s v="A"/>
    <s v="22"/>
    <x v="534"/>
    <n v="1"/>
    <n v="135550.872"/>
    <n v="5193.5200000000004"/>
    <s v="BCT"/>
    <x v="2"/>
  </r>
  <r>
    <s v="086471"/>
    <n v="0"/>
    <d v="2024-06-28T00:00:00"/>
    <n v="0"/>
    <s v="Twyman,Harry"/>
    <s v="P"/>
    <s v="BOR85000"/>
    <s v="7868S2"/>
    <x v="5"/>
    <s v="Director of Academic Advising"/>
    <s v="A"/>
    <s v="22"/>
    <x v="535"/>
    <n v="1"/>
    <n v="119456.829"/>
    <n v="4576.8900000000003"/>
    <s v="BCT"/>
    <x v="2"/>
  </r>
  <r>
    <s v="130457"/>
    <n v="0"/>
    <d v="2024-06-28T00:00:00"/>
    <n v="0"/>
    <s v="Spremulli,Michael L."/>
    <s v="P"/>
    <s v="BOR84500"/>
    <s v="7868S2"/>
    <x v="5"/>
    <s v="Environmental/Facilities Srvs"/>
    <s v="A"/>
    <s v="22"/>
    <x v="536"/>
    <n v="1"/>
    <n v="145440.94500000001"/>
    <n v="5572.45"/>
    <s v="BCT"/>
    <x v="3"/>
  </r>
  <r>
    <s v="444580"/>
    <n v="0"/>
    <d v="2024-10-01T00:00:00"/>
    <n v="1"/>
    <s v="McKenna,Scott M."/>
    <s v="P"/>
    <s v="BOR84000"/>
    <s v="7868S2"/>
    <x v="5"/>
    <s v="Event Management"/>
    <s v="P"/>
    <s v="22"/>
    <x v="537"/>
    <n v="1"/>
    <n v="158218.98300000001"/>
    <n v="6062.03"/>
    <s v="BCT"/>
    <x v="0"/>
  </r>
  <r>
    <s v="444556"/>
    <n v="0"/>
    <d v="2024-06-28T00:00:00"/>
    <n v="0"/>
    <s v="VanVoorhis,Steven J."/>
    <s v="P"/>
    <s v="BOR84000"/>
    <s v="7868S2"/>
    <x v="5"/>
    <s v="Facilities Management"/>
    <s v="A"/>
    <s v="22"/>
    <x v="538"/>
    <n v="1"/>
    <n v="151190.77499999999"/>
    <n v="5792.75"/>
    <s v="BCT"/>
    <x v="0"/>
  </r>
  <r>
    <s v="482618"/>
    <n v="0"/>
    <d v="2024-06-28T00:00:00"/>
    <n v="0"/>
    <s v="Casinelli,Daniel L."/>
    <s v="P"/>
    <s v="BOR84500"/>
    <s v="7868S2"/>
    <x v="5"/>
    <s v="Facilities Planning &amp; Eng"/>
    <s v="A"/>
    <s v="22"/>
    <x v="539"/>
    <n v="1"/>
    <n v="150972.84"/>
    <n v="5784.4"/>
    <s v="BCT"/>
    <x v="3"/>
  </r>
  <r>
    <s v="097699"/>
    <n v="0"/>
    <d v="2024-07-25T00:00:00"/>
    <n v="0"/>
    <s v="Bischoff,Taylor Hammond"/>
    <s v="P"/>
    <s v="BOR85500"/>
    <s v="7868S2"/>
    <x v="5"/>
    <s v="Financial Aid"/>
    <s v="A"/>
    <s v="22"/>
    <x v="540"/>
    <n v="1"/>
    <n v="117394.14599999999"/>
    <n v="4497.8599999999997"/>
    <s v="BCT"/>
    <x v="1"/>
  </r>
  <r>
    <s v="628700"/>
    <n v="0"/>
    <d v="2024-11-04T00:00:00"/>
    <n v="0"/>
    <s v="Callico,Jason Paul"/>
    <s v="P"/>
    <s v="BOR85000"/>
    <s v="7868S2"/>
    <x v="5"/>
    <s v="Financial Aid Director"/>
    <s v="A"/>
    <s v="22"/>
    <x v="541"/>
    <n v="1"/>
    <n v="117000.03599999999"/>
    <n v="4482.76"/>
    <s v="BCT"/>
    <x v="2"/>
  </r>
  <r>
    <s v="502240"/>
    <n v="3"/>
    <d v="2024-10-10T00:00:00"/>
    <n v="0"/>
    <s v="Rotella, Catherine M"/>
    <s v="P"/>
    <s v="BOR85500"/>
    <s v="7868S2"/>
    <x v="5"/>
    <s v="Fiscal Affairs"/>
    <s v="P"/>
    <s v="22"/>
    <x v="542"/>
    <n v="1"/>
    <n v="123311.016"/>
    <n v="4724.5600000000004"/>
    <s v="BCT"/>
    <x v="1"/>
  </r>
  <r>
    <s v="630717"/>
    <n v="7"/>
    <d v="2024-06-28T00:00:00"/>
    <n v="0"/>
    <s v="Feest,Amy"/>
    <s v="P"/>
    <s v="BOR85000"/>
    <s v="7868S2"/>
    <x v="5"/>
    <s v="Graduate Office"/>
    <s v="A"/>
    <s v="22"/>
    <x v="543"/>
    <n v="1"/>
    <n v="151525.11600000001"/>
    <n v="5805.56"/>
    <s v="BCT"/>
    <x v="2"/>
  </r>
  <r>
    <s v="533821"/>
    <n v="0"/>
    <d v="2024-06-28T00:00:00"/>
    <n v="0"/>
    <s v="Young,Michelle L"/>
    <s v="P"/>
    <s v="BOR84500"/>
    <s v="7868S2"/>
    <x v="5"/>
    <s v="Health Services"/>
    <s v="A"/>
    <s v="22"/>
    <x v="544"/>
    <n v="1"/>
    <n v="131177.29500000001"/>
    <n v="5025.95"/>
    <s v="BCT"/>
    <x v="3"/>
  </r>
  <r>
    <s v="599611"/>
    <n v="0"/>
    <d v="2024-07-26T00:00:00"/>
    <n v="0"/>
    <s v="Serignese,Paul Carmine"/>
    <s v="P"/>
    <s v="BOR85500"/>
    <s v="7868S2"/>
    <x v="5"/>
    <s v="Housing"/>
    <s v="A"/>
    <s v="22"/>
    <x v="545"/>
    <n v="1"/>
    <n v="112999.95"/>
    <n v="4329.5"/>
    <s v="BCT"/>
    <x v="1"/>
  </r>
  <r>
    <s v="497036"/>
    <n v="0"/>
    <d v="2024-06-28T00:00:00"/>
    <n v="0"/>
    <s v="Pettit,Carolynn"/>
    <s v="P"/>
    <s v="BOR85000"/>
    <s v="7868S2"/>
    <x v="5"/>
    <s v="IA - Alumni Relations Staff II"/>
    <s v="A"/>
    <s v="22"/>
    <x v="546"/>
    <n v="1"/>
    <n v="131176.77299999999"/>
    <n v="5025.93"/>
    <s v="BCT"/>
    <x v="2"/>
  </r>
  <r>
    <s v="469931"/>
    <n v="1"/>
    <d v="2024-06-28T00:00:00"/>
    <n v="0"/>
    <s v="Galarza,Carlos A."/>
    <s v="P"/>
    <s v="BOR85000"/>
    <s v="7918S2"/>
    <x v="1"/>
    <s v="Social Work"/>
    <s v="A"/>
    <s v="22"/>
    <x v="547"/>
    <n v="1"/>
    <n v="69669.251999999993"/>
    <n v="2669.32"/>
    <s v="BCT"/>
    <x v="2"/>
  </r>
  <r>
    <s v="527719"/>
    <n v="0"/>
    <d v="2024-08-02T00:00:00"/>
    <n v="0"/>
    <s v="Johnson,Keniesha"/>
    <s v="P"/>
    <s v="BOR85500"/>
    <s v="7918S2"/>
    <x v="1"/>
    <s v="Sociology/Anthro/Social Work"/>
    <s v="A"/>
    <s v="22"/>
    <x v="548"/>
    <n v="1"/>
    <n v="70000.2"/>
    <n v="2682"/>
    <s v="BCT"/>
    <x v="1"/>
  </r>
  <r>
    <s v="470020"/>
    <n v="0"/>
    <d v="2024-06-28T00:00:00"/>
    <n v="0"/>
    <s v="Rajendran,Prem"/>
    <s v="P"/>
    <s v="BOR84500"/>
    <s v="7868S2"/>
    <x v="5"/>
    <s v="Info. Tech. &amp; Innovation (Mid)"/>
    <s v="A"/>
    <s v="22"/>
    <x v="549"/>
    <n v="1"/>
    <n v="138391.85699999999"/>
    <n v="5302.37"/>
    <s v="BCT"/>
    <x v="3"/>
  </r>
  <r>
    <s v="058766"/>
    <n v="0"/>
    <d v="2024-06-28T00:00:00"/>
    <n v="0"/>
    <s v="Johnson,Julianne D."/>
    <s v="P"/>
    <s v="BOR84500"/>
    <s v="7868S2"/>
    <x v="5"/>
    <s v="Info. Tech. &amp; Innovation (Mid)"/>
    <s v="A"/>
    <s v="22"/>
    <x v="550"/>
    <n v="1"/>
    <n v="161536.29300000001"/>
    <n v="6189.13"/>
    <s v="BCT"/>
    <x v="3"/>
  </r>
  <r>
    <s v="484936"/>
    <n v="0"/>
    <d v="2024-06-28T00:00:00"/>
    <n v="0"/>
    <s v="Parmalee,Richard"/>
    <s v="P"/>
    <s v="BOR84500"/>
    <s v="7868S2"/>
    <x v="5"/>
    <s v="Info. Tech. &amp; Innovation (Mid)"/>
    <s v="A"/>
    <s v="22"/>
    <x v="551"/>
    <n v="1"/>
    <n v="159752.09700000001"/>
    <n v="6120.77"/>
    <s v="BCT"/>
    <x v="3"/>
  </r>
  <r>
    <s v="600788"/>
    <n v="0"/>
    <d v="2024-06-28T00:00:00"/>
    <n v="0"/>
    <s v="Styrczula,Stanley W."/>
    <s v="P"/>
    <s v="BOR84000"/>
    <s v="7868S2"/>
    <x v="5"/>
    <s v="Information Technology"/>
    <s v="A"/>
    <s v="22"/>
    <x v="552"/>
    <n v="1"/>
    <n v="154815.28200000001"/>
    <n v="5931.62"/>
    <s v="BCT"/>
    <x v="0"/>
  </r>
  <r>
    <s v="165948"/>
    <n v="0"/>
    <d v="2024-06-28T00:00:00"/>
    <n v="1"/>
    <s v="Johnson,Andrew L"/>
    <s v="P"/>
    <s v="BOR85500"/>
    <s v="7868S2"/>
    <x v="5"/>
    <s v="Information Technology"/>
    <s v="A"/>
    <s v="22"/>
    <x v="553"/>
    <n v="1"/>
    <n v="106018.2"/>
    <n v="4062"/>
    <s v="BCT"/>
    <x v="1"/>
  </r>
  <r>
    <s v="027460"/>
    <n v="0"/>
    <d v="2024-06-28T00:00:00"/>
    <n v="0"/>
    <s v="Marchese,Laura V."/>
    <s v="P"/>
    <s v="BOR84000"/>
    <s v="7868S2"/>
    <x v="5"/>
    <s v="Institutional Advancement"/>
    <s v="A"/>
    <s v="22"/>
    <x v="554"/>
    <n v="1"/>
    <n v="129268.863"/>
    <n v="4952.83"/>
    <s v="BCT"/>
    <x v="0"/>
  </r>
  <r>
    <s v="065360"/>
    <n v="0"/>
    <d v="2024-06-28T00:00:00"/>
    <n v="1"/>
    <s v="Veilleux,Maria C."/>
    <s v="P"/>
    <s v="BOR84500"/>
    <s v="7868S2"/>
    <x v="5"/>
    <s v="Institutional Advancement"/>
    <s v="A"/>
    <s v="22"/>
    <x v="543"/>
    <n v="1"/>
    <n v="114499.917"/>
    <n v="4386.97"/>
    <s v="BCT"/>
    <x v="3"/>
  </r>
  <r>
    <s v="000045"/>
    <n v="4"/>
    <d v="2024-09-20T00:00:00"/>
    <n v="0"/>
    <s v="Ambrosio,Christopher Louis"/>
    <s v="P"/>
    <s v="BOR85500"/>
    <s v="7868S2"/>
    <x v="5"/>
    <s v="Internship &amp; Career Develop"/>
    <s v="A"/>
    <s v="22"/>
    <x v="555"/>
    <n v="1"/>
    <n v="119131.101"/>
    <n v="4564.41"/>
    <s v="BCT"/>
    <x v="1"/>
  </r>
  <r>
    <s v="038843"/>
    <n v="0"/>
    <d v="2024-06-28T00:00:00"/>
    <n v="1"/>
    <s v="Pelletier,Jennifer L."/>
    <s v="P"/>
    <s v="BOR85500"/>
    <s v="7868S2"/>
    <x v="5"/>
    <s v="IS Applications"/>
    <s v="A"/>
    <s v="22"/>
    <x v="556"/>
    <n v="1"/>
    <n v="127491.192"/>
    <n v="4884.72"/>
    <s v="BCT"/>
    <x v="1"/>
  </r>
  <r>
    <s v="444391"/>
    <n v="0"/>
    <d v="2024-06-28T00:00:00"/>
    <n v="0"/>
    <s v="Rak,Robert L."/>
    <s v="P"/>
    <s v="BOR84000"/>
    <s v="7868S2"/>
    <x v="5"/>
    <s v="IT Administrative Technology"/>
    <s v="A"/>
    <s v="22"/>
    <x v="557"/>
    <n v="1"/>
    <n v="157737.177"/>
    <n v="6043.57"/>
    <s v="BCT"/>
    <x v="0"/>
  </r>
  <r>
    <s v="640321"/>
    <n v="0"/>
    <d v="2024-06-28T00:00:00"/>
    <n v="0"/>
    <s v="Dupont,Steven M."/>
    <s v="P"/>
    <s v="BOR85500"/>
    <s v="7868S2"/>
    <x v="5"/>
    <s v="IT Systems"/>
    <s v="A"/>
    <s v="22"/>
    <x v="558"/>
    <n v="1"/>
    <n v="148761.12599999999"/>
    <n v="5699.66"/>
    <s v="BCT"/>
    <x v="1"/>
  </r>
  <r>
    <s v="002856"/>
    <n v="0"/>
    <d v="2024-06-28T00:00:00"/>
    <n v="1"/>
    <s v="Brandt,Owen J."/>
    <s v="P"/>
    <s v="BOR85500"/>
    <s v="7868S2"/>
    <x v="5"/>
    <s v="IT Systems"/>
    <s v="A"/>
    <s v="22"/>
    <x v="559"/>
    <n v="1"/>
    <n v="118637.02800000001"/>
    <n v="4545.4799999999996"/>
    <s v="BCT"/>
    <x v="1"/>
  </r>
  <r>
    <s v="571448"/>
    <n v="0"/>
    <d v="2024-08-21T00:00:00"/>
    <n v="0"/>
    <s v="Perez,Romulus Rex Ferrer"/>
    <s v="P"/>
    <s v="BOR84000"/>
    <s v="7918S2"/>
    <x v="1"/>
    <s v="Student Act &amp; Leadership Dev"/>
    <s v="A"/>
    <s v="22"/>
    <x v="560"/>
    <n v="1"/>
    <n v="76442.202000000005"/>
    <n v="2928.82"/>
    <s v="BCT"/>
    <x v="0"/>
  </r>
  <r>
    <s v="600796"/>
    <n v="0"/>
    <d v="2024-07-01T00:00:00"/>
    <n v="0"/>
    <s v="Kullgren,Amelia S."/>
    <s v="P"/>
    <s v="BOR84000"/>
    <s v="7868S2"/>
    <x v="5"/>
    <s v="IT User Support Services"/>
    <s v="P"/>
    <s v="22"/>
    <x v="561"/>
    <n v="1"/>
    <n v="161556.91200000001"/>
    <n v="6189.92"/>
    <s v="BCT"/>
    <x v="0"/>
  </r>
  <r>
    <s v="642910"/>
    <n v="5"/>
    <d v="2024-06-28T00:00:00"/>
    <n v="0"/>
    <s v="Cameron,Dwayne Andre"/>
    <s v="P"/>
    <s v="BOR85500"/>
    <s v="7868S2"/>
    <x v="5"/>
    <s v="Judicial Affairs"/>
    <s v="A"/>
    <s v="22"/>
    <x v="562"/>
    <n v="1"/>
    <n v="113290.182"/>
    <n v="4340.62"/>
    <s v="BCT"/>
    <x v="1"/>
  </r>
  <r>
    <s v="417132"/>
    <n v="0"/>
    <d v="2024-06-28T00:00:00"/>
    <n v="0"/>
    <s v="Spear,Elizabeth A."/>
    <s v="P"/>
    <s v="BOR84000"/>
    <s v="7868S2"/>
    <x v="5"/>
    <s v="Learning Center"/>
    <s v="A"/>
    <s v="22"/>
    <x v="386"/>
    <n v="1"/>
    <n v="112821.42600000001"/>
    <n v="4322.66"/>
    <s v="BCT"/>
    <x v="0"/>
  </r>
  <r>
    <s v="050775"/>
    <n v="0"/>
    <d v="2024-06-28T00:00:00"/>
    <n v="0"/>
    <s v="Reis,Stephanie Walton"/>
    <s v="P"/>
    <s v="BOR84000"/>
    <s v="7868S2"/>
    <x v="5"/>
    <s v="Office of Student Conduct"/>
    <s v="A"/>
    <s v="22"/>
    <x v="562"/>
    <n v="1"/>
    <n v="109455.83100000001"/>
    <n v="4193.71"/>
    <s v="BCT"/>
    <x v="0"/>
  </r>
  <r>
    <s v="554332"/>
    <n v="0"/>
    <d v="2024-07-26T00:00:00"/>
    <n v="1"/>
    <s v="Dukes,Christopher L."/>
    <s v="P"/>
    <s v="BOR84000"/>
    <s v="7868S2"/>
    <x v="5"/>
    <s v="Office of Student Conduct"/>
    <s v="P"/>
    <s v="22"/>
    <x v="562"/>
    <n v="1"/>
    <n v="150449.01300000001"/>
    <n v="5764.33"/>
    <s v="BCT"/>
    <x v="0"/>
  </r>
  <r>
    <s v="166832"/>
    <n v="0"/>
    <d v="2024-06-28T00:00:00"/>
    <n v="0"/>
    <s v="Brolliar,Charles T."/>
    <s v="P"/>
    <s v="BOR85000"/>
    <s v="7868S2"/>
    <x v="5"/>
    <s v="OIT - Tech Admin"/>
    <s v="A"/>
    <s v="22"/>
    <x v="563"/>
    <n v="1"/>
    <n v="135923.05799999999"/>
    <n v="5207.78"/>
    <s v="BCT"/>
    <x v="2"/>
  </r>
  <r>
    <s v="963421"/>
    <n v="0"/>
    <d v="2024-06-28T00:00:00"/>
    <n v="0"/>
    <s v="Trieu,Vu T."/>
    <s v="P"/>
    <s v="BOR85000"/>
    <s v="7868S2"/>
    <x v="5"/>
    <s v="OIT Support Services"/>
    <s v="A"/>
    <s v="22"/>
    <x v="564"/>
    <n v="1"/>
    <n v="144682.21799999999"/>
    <n v="5543.38"/>
    <s v="BCT"/>
    <x v="2"/>
  </r>
  <r>
    <s v="151471"/>
    <n v="0"/>
    <d v="2024-06-28T00:00:00"/>
    <n v="0"/>
    <s v="Brenckle,Nicholas M."/>
    <s v="P"/>
    <s v="BOR85000"/>
    <s v="7868S2"/>
    <x v="5"/>
    <s v="OIT Sys &amp; Infrastructure Staff"/>
    <s v="A"/>
    <s v="22"/>
    <x v="565"/>
    <n v="1"/>
    <n v="146682.522"/>
    <n v="5620.02"/>
    <s v="BCT"/>
    <x v="2"/>
  </r>
  <r>
    <s v="198012"/>
    <n v="0"/>
    <d v="2024-06-28T00:00:00"/>
    <n v="0"/>
    <s v="Thomas,Marvin D."/>
    <s v="P"/>
    <s v="BOR85000"/>
    <s v="7868S2"/>
    <x v="5"/>
    <s v="OIT Sys &amp; Infrastructure Staff"/>
    <s v="A"/>
    <s v="22"/>
    <x v="566"/>
    <n v="1"/>
    <n v="132730.50599999999"/>
    <n v="5085.46"/>
    <s v="BCT"/>
    <x v="2"/>
  </r>
  <r>
    <s v="023675"/>
    <n v="0"/>
    <d v="2024-06-28T00:00:00"/>
    <n v="0"/>
    <s v="Otis,Jeffrey M."/>
    <s v="P"/>
    <s v="BOR85000"/>
    <s v="7868S2"/>
    <x v="5"/>
    <s v="OIT Sys &amp; Infrastructure Staff"/>
    <s v="A"/>
    <s v="22"/>
    <x v="543"/>
    <n v="1"/>
    <n v="150902.37"/>
    <n v="5781.7"/>
    <s v="BCT"/>
    <x v="2"/>
  </r>
  <r>
    <s v="093199"/>
    <n v="0"/>
    <d v="2024-06-28T00:00:00"/>
    <n v="0"/>
    <s v="Visentin,Peter J."/>
    <s v="P"/>
    <s v="BOR85000"/>
    <s v="7868S2"/>
    <x v="5"/>
    <s v="Physical Plant"/>
    <s v="A"/>
    <s v="22"/>
    <x v="567"/>
    <n v="1"/>
    <n v="161556.39000000001"/>
    <n v="6189.9"/>
    <s v="BCT"/>
    <x v="2"/>
  </r>
  <r>
    <s v="064971"/>
    <n v="0"/>
    <d v="2024-06-28T00:00:00"/>
    <n v="0"/>
    <s v="Huoppi,Jennifer C."/>
    <s v="P"/>
    <s v="BOR85500"/>
    <s v="7868S2"/>
    <x v="5"/>
    <s v="Registrar"/>
    <s v="A"/>
    <s v="22"/>
    <x v="568"/>
    <n v="1"/>
    <n v="139350.24900000001"/>
    <n v="5339.09"/>
    <s v="BCT"/>
    <x v="1"/>
  </r>
  <r>
    <s v="165497"/>
    <n v="0"/>
    <d v="2024-06-28T00:00:00"/>
    <n v="0"/>
    <s v="Carroll,Alicia S."/>
    <s v="P"/>
    <s v="BOR85000"/>
    <s v="7868S2"/>
    <x v="5"/>
    <s v="Registrar"/>
    <s v="A"/>
    <s v="22"/>
    <x v="569"/>
    <n v="1"/>
    <n v="139366.69200000001"/>
    <n v="5339.72"/>
    <s v="BCT"/>
    <x v="2"/>
  </r>
  <r>
    <s v="222884"/>
    <n v="0"/>
    <d v="2024-08-23T00:00:00"/>
    <n v="0"/>
    <s v="Zavatkay,Debra A."/>
    <s v="P"/>
    <s v="BOR84500"/>
    <s v="7868S2"/>
    <x v="5"/>
    <s v="Registrar"/>
    <s v="A"/>
    <s v="22"/>
    <x v="569"/>
    <n v="1"/>
    <n v="145487.14199999999"/>
    <n v="5574.22"/>
    <s v="BCT"/>
    <x v="3"/>
  </r>
  <r>
    <s v="619712"/>
    <n v="0"/>
    <d v="2024-06-28T00:00:00"/>
    <n v="0"/>
    <s v="Wilson,Marvin G."/>
    <s v="P"/>
    <s v="BOR84000"/>
    <s v="7868S2"/>
    <x v="5"/>
    <s v="Residence Life"/>
    <s v="A"/>
    <s v="22"/>
    <x v="570"/>
    <n v="1"/>
    <n v="147423.76199999999"/>
    <n v="5648.42"/>
    <s v="BCT"/>
    <x v="0"/>
  </r>
  <r>
    <s v="071808"/>
    <n v="0"/>
    <d v="2024-06-28T00:00:00"/>
    <n v="0"/>
    <s v="Mason,Ron P."/>
    <s v="P"/>
    <s v="BOR84500"/>
    <s v="7868S2"/>
    <x v="5"/>
    <s v="Residence Life"/>
    <s v="A"/>
    <s v="22"/>
    <x v="571"/>
    <n v="1"/>
    <n v="145505.93400000001"/>
    <n v="5574.94"/>
    <s v="BCT"/>
    <x v="3"/>
  </r>
  <r>
    <s v="189348"/>
    <n v="0"/>
    <d v="2024-06-28T00:00:00"/>
    <n v="0"/>
    <s v="Fowler,Julianne"/>
    <s v="P"/>
    <s v="BOR85000"/>
    <s v="7868S2"/>
    <x v="5"/>
    <s v="Sponsored Research"/>
    <s v="A"/>
    <s v="22"/>
    <x v="572"/>
    <n v="1"/>
    <n v="106017.156"/>
    <n v="4061.96"/>
    <s v="BCT"/>
    <x v="2"/>
  </r>
  <r>
    <s v="148820"/>
    <n v="0"/>
    <d v="2024-06-28T00:00:00"/>
    <n v="0"/>
    <s v="Streifel,Nicholas E."/>
    <s v="P"/>
    <s v="BOR84000"/>
    <s v="7918S2"/>
    <x v="1"/>
    <s v="Student Center"/>
    <s v="A"/>
    <s v="22"/>
    <x v="573"/>
    <n v="1"/>
    <n v="69669.251999999993"/>
    <n v="2669.32"/>
    <s v="BCT"/>
    <x v="0"/>
  </r>
  <r>
    <s v="967715"/>
    <n v="0"/>
    <d v="2024-06-28T00:00:00"/>
    <n v="0"/>
    <s v="Alexander,Charles J."/>
    <s v="P"/>
    <s v="BOR84500"/>
    <s v="7868S2"/>
    <x v="5"/>
    <s v="Student Affairs"/>
    <s v="A"/>
    <s v="22"/>
    <x v="574"/>
    <n v="1"/>
    <n v="124722.243"/>
    <n v="4778.63"/>
    <s v="BCT"/>
    <x v="3"/>
  </r>
  <r>
    <s v="591892"/>
    <n v="0"/>
    <d v="2024-06-28T00:00:00"/>
    <n v="0"/>
    <s v="DeAngelis,Candace H."/>
    <s v="P"/>
    <s v="BOR85500"/>
    <s v="7868S2"/>
    <x v="5"/>
    <s v="Student Center/Activities"/>
    <s v="A"/>
    <s v="22"/>
    <x v="575"/>
    <n v="1"/>
    <n v="143327.106"/>
    <n v="5491.46"/>
    <s v="BCT"/>
    <x v="1"/>
  </r>
  <r>
    <s v="203198"/>
    <n v="0"/>
    <d v="2024-06-28T00:00:00"/>
    <n v="0"/>
    <s v="Florentino,Jenfrey"/>
    <s v="P"/>
    <s v="BOR85500"/>
    <s v="7918S2"/>
    <x v="1"/>
    <s v="Student Center/Activities"/>
    <s v="A"/>
    <s v="22"/>
    <x v="576"/>
    <n v="1"/>
    <n v="69670.035000000003"/>
    <n v="2669.35"/>
    <s v="BCT"/>
    <x v="1"/>
  </r>
  <r>
    <s v="485198"/>
    <n v="0"/>
    <d v="2024-06-28T00:00:00"/>
    <n v="0"/>
    <s v="Bentley-Drobish,Denise L."/>
    <s v="P"/>
    <s v="BOR85000"/>
    <s v="7868S2"/>
    <x v="5"/>
    <s v="Student Involvement Director"/>
    <s v="A"/>
    <s v="22"/>
    <x v="577"/>
    <n v="1"/>
    <n v="148629.58199999999"/>
    <n v="5694.62"/>
    <s v="BCT"/>
    <x v="2"/>
  </r>
  <r>
    <s v="099232"/>
    <n v="0"/>
    <d v="2024-06-28T00:00:00"/>
    <n v="0"/>
    <s v="Flynn,Carla A"/>
    <s v="P"/>
    <s v="BOR85000"/>
    <s v="7868S2"/>
    <x v="5"/>
    <s v="Transfer Student Services Dir"/>
    <s v="A"/>
    <s v="22"/>
    <x v="578"/>
    <n v="1"/>
    <n v="132626.367"/>
    <n v="5081.47"/>
    <s v="BCT"/>
    <x v="2"/>
  </r>
  <r>
    <s v="478947"/>
    <n v="0"/>
    <d v="2024-06-28T00:00:00"/>
    <n v="0"/>
    <s v="Elfant,Adina B"/>
    <s v="P"/>
    <s v="BOR84000"/>
    <s v="7868S2"/>
    <x v="5"/>
    <s v="Undergraduate Advising"/>
    <s v="A"/>
    <s v="22"/>
    <x v="386"/>
    <n v="1"/>
    <n v="147872.421"/>
    <n v="5665.61"/>
    <s v="BCT"/>
    <x v="0"/>
  </r>
  <r>
    <s v="048941"/>
    <n v="0"/>
    <d v="2024-06-28T00:00:00"/>
    <n v="0"/>
    <s v="Puleo,AnnMarie"/>
    <s v="P"/>
    <s v="BOR84500"/>
    <s v="7868S2"/>
    <x v="5"/>
    <s v="University Advisement Center"/>
    <s v="A"/>
    <s v="22"/>
    <x v="579"/>
    <n v="1"/>
    <n v="126406.99800000001"/>
    <n v="4843.18"/>
    <s v="BCT"/>
    <x v="3"/>
  </r>
  <r>
    <s v="980659"/>
    <n v="2"/>
    <d v="2024-06-28T00:00:00"/>
    <n v="0"/>
    <s v="Heidkamp,Erin E"/>
    <s v="P"/>
    <s v="BOR85000"/>
    <s v="7868S2"/>
    <x v="5"/>
    <s v="VP Academic Affairs"/>
    <s v="A"/>
    <s v="22"/>
    <x v="580"/>
    <n v="1"/>
    <n v="134315.03700000001"/>
    <n v="5146.17"/>
    <s v="BCT"/>
    <x v="2"/>
  </r>
  <r>
    <s v="878498"/>
    <n v="2"/>
    <d v="2024-09-20T00:00:00"/>
    <n v="0"/>
    <s v="Drewry,Christopher Brian"/>
    <s v="P"/>
    <s v="BOR85500"/>
    <s v="7869S2"/>
    <x v="6"/>
    <s v="Academic Service Center"/>
    <s v="A"/>
    <s v="22"/>
    <x v="581"/>
    <n v="1"/>
    <n v="118135.125"/>
    <n v="4526.25"/>
    <s v="BCT"/>
    <x v="1"/>
  </r>
  <r>
    <s v="426477"/>
    <n v="0"/>
    <d v="2024-06-28T00:00:00"/>
    <n v="0"/>
    <s v="Wood,Brian P."/>
    <s v="P"/>
    <s v="BOR84000"/>
    <s v="7869S2"/>
    <x v="6"/>
    <s v="Accounting Adminstrative"/>
    <s v="A"/>
    <s v="22"/>
    <x v="582"/>
    <n v="1"/>
    <n v="171250.45199999999"/>
    <n v="6561.32"/>
    <s v="BCT"/>
    <x v="0"/>
  </r>
  <r>
    <s v="639242"/>
    <n v="1"/>
    <d v="2024-06-28T00:00:00"/>
    <n v="0"/>
    <s v="Martin Jr,Robert A"/>
    <s v="P"/>
    <s v="BOR85500"/>
    <s v="7869S2"/>
    <x v="6"/>
    <s v="Admissions"/>
    <s v="A"/>
    <s v="22"/>
    <x v="583"/>
    <n v="1"/>
    <n v="135851.022"/>
    <n v="5205.0200000000004"/>
    <s v="BCT"/>
    <x v="1"/>
  </r>
  <r>
    <s v="461006"/>
    <n v="0"/>
    <d v="2024-06-28T00:00:00"/>
    <n v="0"/>
    <s v="Santiago,Luis"/>
    <s v="P"/>
    <s v="BOR84500"/>
    <s v="7869S2"/>
    <x v="6"/>
    <s v="Admissions"/>
    <s v="A"/>
    <s v="22"/>
    <x v="584"/>
    <n v="1"/>
    <n v="152640.36900000001"/>
    <n v="5848.29"/>
    <s v="BCT"/>
    <x v="3"/>
  </r>
  <r>
    <s v="650104"/>
    <n v="0"/>
    <d v="2024-06-28T00:00:00"/>
    <n v="0"/>
    <s v="Cammarasana,Charlene H."/>
    <s v="P"/>
    <s v="BOR85000"/>
    <s v="7918S2"/>
    <x v="1"/>
    <s v="Student Involvement Staff"/>
    <s v="A"/>
    <s v="22"/>
    <x v="585"/>
    <n v="1"/>
    <n v="90372.032999999996"/>
    <n v="3462.53"/>
    <s v="BCT"/>
    <x v="2"/>
  </r>
  <r>
    <s v="185289"/>
    <n v="0"/>
    <d v="2024-06-28T00:00:00"/>
    <n v="0"/>
    <s v="Perez,Nilvio R."/>
    <s v="P"/>
    <s v="BOR85000"/>
    <s v="7869S2"/>
    <x v="6"/>
    <s v="Admissions Director"/>
    <s v="A"/>
    <s v="22"/>
    <x v="386"/>
    <n v="1"/>
    <n v="145487.14199999999"/>
    <n v="5574.22"/>
    <s v="BCT"/>
    <x v="2"/>
  </r>
  <r>
    <s v="499747"/>
    <n v="0"/>
    <d v="2024-06-28T00:00:00"/>
    <n v="0"/>
    <s v="Rochefort,Marilu G."/>
    <s v="P"/>
    <s v="BOR85000"/>
    <s v="7918S2"/>
    <x v="1"/>
    <s v="Student Teacher Administration"/>
    <s v="A"/>
    <s v="22"/>
    <x v="586"/>
    <n v="1"/>
    <n v="101364.30899999999"/>
    <n v="3883.69"/>
    <s v="BCT"/>
    <x v="2"/>
  </r>
  <r>
    <s v="541138"/>
    <n v="0"/>
    <d v="2024-08-23T00:00:00"/>
    <n v="0"/>
    <s v="Dorsey,Christopher P."/>
    <s v="P"/>
    <s v="BOR85500"/>
    <s v="7869S2"/>
    <x v="6"/>
    <s v="Alumni Affairs"/>
    <s v="A"/>
    <s v="22"/>
    <x v="587"/>
    <n v="1"/>
    <n v="157699.071"/>
    <n v="6042.11"/>
    <s v="BCT"/>
    <x v="1"/>
  </r>
  <r>
    <s v="179353"/>
    <n v="0"/>
    <d v="2024-06-28T00:00:00"/>
    <n v="0"/>
    <s v="Runksmeier,Lori L."/>
    <s v="P"/>
    <s v="BOR85500"/>
    <s v="7869S2"/>
    <x v="6"/>
    <s v="Athletics"/>
    <s v="A"/>
    <s v="22"/>
    <x v="588"/>
    <n v="1"/>
    <n v="156623.22899999999"/>
    <n v="6000.89"/>
    <s v="BCT"/>
    <x v="1"/>
  </r>
  <r>
    <s v="593445"/>
    <n v="0"/>
    <d v="2024-06-28T00:00:00"/>
    <n v="0"/>
    <s v="Jones,Terrance Maurice"/>
    <s v="P"/>
    <s v="BOR85000"/>
    <s v="7869S2"/>
    <x v="6"/>
    <s v="Athletics Director"/>
    <s v="A"/>
    <s v="22"/>
    <x v="589"/>
    <n v="1"/>
    <n v="176605.128"/>
    <n v="6766.48"/>
    <s v="BCT"/>
    <x v="2"/>
  </r>
  <r>
    <s v="060858"/>
    <n v="0"/>
    <d v="2024-06-28T00:00:00"/>
    <n v="0"/>
    <s v="McGrath,Kate E."/>
    <s v="P"/>
    <s v="BOR84000"/>
    <s v="7869S2"/>
    <x v="6"/>
    <s v="CLASS Liberal Arts &amp;Social Sci"/>
    <s v="A"/>
    <s v="22"/>
    <x v="590"/>
    <n v="1"/>
    <n v="143698.76999999999"/>
    <n v="5505.7"/>
    <s v="BCT"/>
    <x v="0"/>
  </r>
  <r>
    <s v="561329"/>
    <n v="0"/>
    <d v="2024-06-28T00:00:00"/>
    <n v="0"/>
    <s v="Throesch,Elizabeth L."/>
    <s v="P"/>
    <s v="BOR84000"/>
    <s v="7869S2"/>
    <x v="6"/>
    <s v="CLASS Liberal Arts &amp;Social Sci"/>
    <s v="A"/>
    <s v="22"/>
    <x v="591"/>
    <n v="1"/>
    <n v="129945.897"/>
    <n v="4978.7700000000004"/>
    <s v="BCT"/>
    <x v="0"/>
  </r>
  <r>
    <s v="060865"/>
    <n v="0"/>
    <d v="2024-06-28T00:00:00"/>
    <n v="0"/>
    <s v="Hlavac,Craig D."/>
    <s v="P"/>
    <s v="BOR85000"/>
    <s v="7869S2"/>
    <x v="6"/>
    <s v="College of Arts&amp;Sciences"/>
    <s v="A"/>
    <s v="22"/>
    <x v="592"/>
    <n v="1"/>
    <n v="156621.924"/>
    <n v="6000.84"/>
    <s v="BCT"/>
    <x v="2"/>
  </r>
  <r>
    <s v="568366"/>
    <n v="0"/>
    <d v="2024-06-28T00:00:00"/>
    <n v="0"/>
    <s v="Walker,Ayanna N."/>
    <s v="P"/>
    <s v="BOR85000"/>
    <s v="7869S2"/>
    <x v="6"/>
    <s v="College of Health &amp; Human Srvc"/>
    <s v="A"/>
    <s v="22"/>
    <x v="593"/>
    <n v="1"/>
    <n v="152883.62100000001"/>
    <n v="5857.61"/>
    <s v="BCT"/>
    <x v="2"/>
  </r>
  <r>
    <s v="972015"/>
    <n v="2"/>
    <d v="2024-06-28T00:00:00"/>
    <n v="0"/>
    <s v="Pinkerton,Nick B."/>
    <s v="P"/>
    <s v="BOR85000"/>
    <s v="7869S2"/>
    <x v="6"/>
    <s v="Counseling Services Director"/>
    <s v="A"/>
    <s v="22"/>
    <x v="594"/>
    <n v="1"/>
    <n v="175867.54199999999"/>
    <n v="6738.22"/>
    <s v="BCT"/>
    <x v="2"/>
  </r>
  <r>
    <s v="100614"/>
    <n v="0"/>
    <d v="2024-06-28T00:00:00"/>
    <n v="1"/>
    <s v="Roberts,Elizabeth L."/>
    <s v="P"/>
    <s v="BOR85000"/>
    <s v="7869S2"/>
    <x v="6"/>
    <s v="Dean - Arts and Sciences Staff"/>
    <s v="A"/>
    <s v="22"/>
    <x v="595"/>
    <n v="1"/>
    <n v="146300.15700000001"/>
    <n v="5605.37"/>
    <s v="BCT"/>
    <x v="2"/>
  </r>
  <r>
    <s v="408539"/>
    <n v="0"/>
    <d v="2024-06-28T00:00:00"/>
    <n v="0"/>
    <s v="Coffey,Amy Lynne"/>
    <s v="P"/>
    <s v="BOR85500"/>
    <s v="7869S2"/>
    <x v="6"/>
    <s v="Dean of Arts and Sciences"/>
    <s v="A"/>
    <s v="22"/>
    <x v="596"/>
    <n v="1"/>
    <n v="172495.16099999999"/>
    <n v="6609.01"/>
    <s v="BCT"/>
    <x v="1"/>
  </r>
  <r>
    <s v="100079"/>
    <n v="0"/>
    <d v="2024-07-21T00:00:00"/>
    <n v="0"/>
    <s v="Nabbout-Cheiban,Marie"/>
    <s v="P"/>
    <s v="BOR85000"/>
    <s v="7869S2"/>
    <x v="6"/>
    <s v="Dean of Education"/>
    <s v="A"/>
    <s v="22"/>
    <x v="593"/>
    <n v="1"/>
    <n v="159276.29399999999"/>
    <n v="6102.54"/>
    <s v="BCT"/>
    <x v="2"/>
  </r>
  <r>
    <s v="425949"/>
    <n v="1"/>
    <d v="2024-06-28T00:00:00"/>
    <n v="0"/>
    <s v="Rossi,Maryann"/>
    <s v="P"/>
    <s v="BOR84500"/>
    <s v="7869S2"/>
    <x v="6"/>
    <s v="Dean of Professional Studies"/>
    <s v="A"/>
    <s v="22"/>
    <x v="597"/>
    <n v="1"/>
    <n v="132821.334"/>
    <n v="5088.9399999999996"/>
    <s v="BCT"/>
    <x v="3"/>
  </r>
  <r>
    <s v="167735"/>
    <n v="0"/>
    <d v="2024-06-28T00:00:00"/>
    <n v="0"/>
    <s v="Davis,Kevin M."/>
    <s v="P"/>
    <s v="BOR85000"/>
    <s v="7918S2"/>
    <x v="1"/>
    <s v="Transfer Student Services Staf"/>
    <s v="A"/>
    <s v="22"/>
    <x v="4"/>
    <n v="1"/>
    <n v="76441.941000000006"/>
    <n v="2928.81"/>
    <s v="BCT"/>
    <x v="2"/>
  </r>
  <r>
    <s v="865036"/>
    <n v="0"/>
    <d v="2024-06-28T00:00:00"/>
    <n v="0"/>
    <s v="Noblin,Javon C."/>
    <s v="P"/>
    <s v="BOR85000"/>
    <s v="7918S2"/>
    <x v="1"/>
    <s v="Transfer Student Services Staf"/>
    <s v="A"/>
    <s v="22"/>
    <x v="4"/>
    <n v="1"/>
    <n v="87362.180999999997"/>
    <n v="3347.21"/>
    <s v="BCT"/>
    <x v="2"/>
  </r>
  <r>
    <s v="574472"/>
    <n v="0"/>
    <d v="2024-09-20T00:00:00"/>
    <n v="0"/>
    <s v="Goodridge,Hope S."/>
    <s v="P"/>
    <s v="BOR85000"/>
    <s v="7918S2"/>
    <x v="1"/>
    <s v="Transfer Student Services Staf"/>
    <s v="P"/>
    <s v="22"/>
    <x v="4"/>
    <n v="1"/>
    <n v="87362.180999999997"/>
    <n v="3347.21"/>
    <s v="BCT"/>
    <x v="2"/>
  </r>
  <r>
    <s v="428736"/>
    <n v="1"/>
    <d v="2024-06-28T00:00:00"/>
    <n v="0"/>
    <s v="Santone,Nadia Anna"/>
    <s v="P"/>
    <s v="BOR85000"/>
    <s v="7918S2"/>
    <x v="1"/>
    <s v="Transfer Student Srvs SW"/>
    <s v="A"/>
    <s v="22"/>
    <x v="598"/>
    <n v="1"/>
    <n v="70276.338000000003"/>
    <n v="2692.58"/>
    <s v="BCT"/>
    <x v="2"/>
  </r>
  <r>
    <s v="531642"/>
    <n v="0"/>
    <d v="2024-06-28T00:00:00"/>
    <n v="0"/>
    <s v="Piscitelli,Christopher M."/>
    <s v="P"/>
    <s v="BOR85000"/>
    <s v="7869S2"/>
    <x v="6"/>
    <s v="Dean Student Conduct &amp; Supp"/>
    <s v="A"/>
    <s v="22"/>
    <x v="599"/>
    <n v="1"/>
    <n v="165749.09400000001"/>
    <n v="6350.54"/>
    <s v="BCT"/>
    <x v="2"/>
  </r>
  <r>
    <s v="624612"/>
    <n v="0"/>
    <d v="2024-06-28T00:00:00"/>
    <n v="0"/>
    <s v="DeMezzo,Robert C."/>
    <s v="P"/>
    <s v="BOR85000"/>
    <s v="7869S2"/>
    <x v="6"/>
    <s v="Dean Student Conduct &amp; Supp"/>
    <s v="A"/>
    <s v="22"/>
    <x v="600"/>
    <n v="1"/>
    <n v="170649.63"/>
    <n v="6538.3"/>
    <s v="BCT"/>
    <x v="2"/>
  </r>
  <r>
    <s v="576846"/>
    <n v="0"/>
    <d v="2024-06-28T00:00:00"/>
    <n v="0"/>
    <s v="Gantasala,Venugopal Prabhakar"/>
    <s v="P"/>
    <s v="BOR85000"/>
    <s v="7869S2"/>
    <x v="6"/>
    <s v="Dean-School of Business"/>
    <s v="A"/>
    <s v="22"/>
    <x v="593"/>
    <n v="1"/>
    <n v="158343.74100000001"/>
    <n v="6066.81"/>
    <s v="BCT"/>
    <x v="2"/>
  </r>
  <r>
    <s v="565335"/>
    <n v="0"/>
    <d v="2024-06-28T00:00:00"/>
    <n v="0"/>
    <s v="Thesatus,Thierry"/>
    <s v="P"/>
    <s v="BOR85000"/>
    <s v="7869S2"/>
    <x v="6"/>
    <s v="Dir of Career &amp; Profess Dev"/>
    <s v="A"/>
    <s v="22"/>
    <x v="601"/>
    <n v="1"/>
    <n v="141963.38099999999"/>
    <n v="5439.21"/>
    <s v="BCT"/>
    <x v="2"/>
  </r>
  <r>
    <s v="130007"/>
    <n v="1"/>
    <d v="2024-06-28T00:00:00"/>
    <n v="0"/>
    <s v="Mercado,Niasia"/>
    <s v="P"/>
    <s v="BOR85000"/>
    <s v="7918S2"/>
    <x v="1"/>
    <s v="Univ Access Pgms - EOP/SEOP"/>
    <s v="P"/>
    <s v="22"/>
    <x v="602"/>
    <n v="1"/>
    <n v="75128.850000000006"/>
    <n v="2878.5"/>
    <s v="BCT"/>
    <x v="2"/>
  </r>
  <r>
    <s v="578637"/>
    <n v="0"/>
    <d v="2024-06-28T00:00:00"/>
    <n v="0"/>
    <s v="Beth,Amy"/>
    <s v="P"/>
    <s v="BOR85000"/>
    <s v="7869S2"/>
    <x v="6"/>
    <s v="Dir. Buley Library"/>
    <s v="A"/>
    <s v="22"/>
    <x v="603"/>
    <n v="1"/>
    <n v="156750.07500000001"/>
    <n v="6005.75"/>
    <s v="BCT"/>
    <x v="2"/>
  </r>
  <r>
    <s v="923062"/>
    <n v="0"/>
    <d v="2024-06-28T00:00:00"/>
    <n v="1"/>
    <s v="Murphy,John A."/>
    <s v="P"/>
    <s v="BOR84500"/>
    <s v="7869S2"/>
    <x v="6"/>
    <s v="Event &amp; Conference Management"/>
    <s v="A"/>
    <s v="22"/>
    <x v="604"/>
    <n v="1"/>
    <n v="166483.28700000001"/>
    <n v="6378.67"/>
    <s v="BCT"/>
    <x v="3"/>
  </r>
  <r>
    <s v="359678"/>
    <n v="0"/>
    <d v="2024-06-28T00:00:00"/>
    <n v="0"/>
    <s v="Grupp,James R."/>
    <s v="P"/>
    <s v="BOR84000"/>
    <s v="7869S2"/>
    <x v="6"/>
    <s v="Facilities Management"/>
    <s v="A"/>
    <s v="22"/>
    <x v="386"/>
    <n v="1"/>
    <n v="170354.7"/>
    <n v="6527"/>
    <s v="BCT"/>
    <x v="0"/>
  </r>
  <r>
    <s v="597814"/>
    <n v="0"/>
    <d v="2024-06-28T00:00:00"/>
    <n v="0"/>
    <s v="Maynard,Keri S."/>
    <s v="P"/>
    <s v="BOR84000"/>
    <s v="7869S2"/>
    <x v="6"/>
    <s v="Financial Aid"/>
    <s v="A"/>
    <s v="22"/>
    <x v="605"/>
    <n v="1"/>
    <n v="130277.106"/>
    <n v="4991.46"/>
    <s v="BCT"/>
    <x v="0"/>
  </r>
  <r>
    <s v="585036"/>
    <n v="0"/>
    <d v="2024-06-28T00:00:00"/>
    <n v="0"/>
    <s v="Stephens,Melissa"/>
    <s v="P"/>
    <s v="BOR84500"/>
    <s v="7869S2"/>
    <x v="6"/>
    <s v="Financial Aid"/>
    <s v="A"/>
    <s v="22"/>
    <x v="606"/>
    <n v="1"/>
    <n v="156750.07500000001"/>
    <n v="6005.75"/>
    <s v="BCT"/>
    <x v="3"/>
  </r>
  <r>
    <s v="101481"/>
    <n v="0"/>
    <d v="2024-06-28T00:00:00"/>
    <n v="0"/>
    <s v="Sciandra,Samantha C."/>
    <s v="P"/>
    <s v="BOR84500"/>
    <s v="7918S2"/>
    <x v="1"/>
    <s v="University Advisement Center"/>
    <s v="A"/>
    <s v="22"/>
    <x v="607"/>
    <n v="1"/>
    <n v="76441.679999999993"/>
    <n v="2928.8"/>
    <s v="BCT"/>
    <x v="3"/>
  </r>
  <r>
    <s v="167791"/>
    <n v="0"/>
    <d v="2024-06-28T00:00:00"/>
    <n v="0"/>
    <s v="Mena,Cynthia D."/>
    <s v="P"/>
    <s v="BOR84500"/>
    <s v="7918S2"/>
    <x v="1"/>
    <s v="University Advisement Center"/>
    <s v="A"/>
    <s v="22"/>
    <x v="4"/>
    <n v="1"/>
    <n v="76441.679999999993"/>
    <n v="2928.8"/>
    <s v="BCT"/>
    <x v="3"/>
  </r>
  <r>
    <s v="406894"/>
    <n v="0"/>
    <d v="2024-06-28T00:00:00"/>
    <n v="0"/>
    <s v="Audet,Shirley A."/>
    <s v="P"/>
    <s v="BOR85500"/>
    <s v="7869S2"/>
    <x v="6"/>
    <s v="Fiscal Affairs"/>
    <s v="A"/>
    <s v="22"/>
    <x v="582"/>
    <n v="1"/>
    <n v="167241.231"/>
    <n v="6407.71"/>
    <s v="BCT"/>
    <x v="1"/>
  </r>
  <r>
    <s v="546014"/>
    <n v="0"/>
    <d v="2024-06-28T00:00:00"/>
    <n v="0"/>
    <s v="Bryant,David A."/>
    <s v="P"/>
    <s v="BOR84500"/>
    <s v="7918S2"/>
    <x v="1"/>
    <s v="University Advisement Center"/>
    <s v="A"/>
    <s v="22"/>
    <x v="4"/>
    <n v="1"/>
    <n v="89438.697"/>
    <n v="3426.77"/>
    <s v="BCT"/>
    <x v="3"/>
  </r>
  <r>
    <s v="171370"/>
    <n v="8"/>
    <d v="2024-06-28T00:00:00"/>
    <n v="0"/>
    <s v="Gentile,Joseph"/>
    <s v="P"/>
    <s v="BOR84500"/>
    <s v="7918S2"/>
    <x v="1"/>
    <s v="University Advisement Center"/>
    <s v="A"/>
    <s v="22"/>
    <x v="607"/>
    <n v="1"/>
    <n v="74257.892999999996"/>
    <n v="2845.13"/>
    <s v="BCT"/>
    <x v="3"/>
  </r>
  <r>
    <s v="160219"/>
    <n v="0"/>
    <d v="2024-10-04T00:00:00"/>
    <n v="3"/>
    <s v="Duron,John J."/>
    <s v="P"/>
    <s v="BOR84500"/>
    <s v="7918S2"/>
    <x v="1"/>
    <s v="University Advisement Center"/>
    <s v="A"/>
    <s v="22"/>
    <x v="607"/>
    <n v="1"/>
    <n v="69669.251999999993"/>
    <n v="2669.32"/>
    <s v="BCT"/>
    <x v="3"/>
  </r>
  <r>
    <s v="576207"/>
    <n v="0"/>
    <d v="2024-06-28T00:00:00"/>
    <n v="0"/>
    <s v="Callaro,Kelly A"/>
    <s v="P"/>
    <s v="BOR84500"/>
    <s v="7918S2"/>
    <x v="1"/>
    <s v="University Advisement Center"/>
    <s v="A"/>
    <s v="22"/>
    <x v="607"/>
    <n v="1"/>
    <n v="79172.001000000004"/>
    <n v="3033.41"/>
    <s v="BCT"/>
    <x v="3"/>
  </r>
  <r>
    <s v="564938"/>
    <n v="0"/>
    <d v="2024-06-28T00:00:00"/>
    <n v="0"/>
    <s v="Rosa III,Peter M."/>
    <s v="P"/>
    <s v="BOR84500"/>
    <s v="7869S2"/>
    <x v="6"/>
    <s v="Fiscal Affairs"/>
    <s v="A"/>
    <s v="22"/>
    <x v="608"/>
    <n v="1"/>
    <n v="163650.65400000001"/>
    <n v="6270.14"/>
    <s v="BCT"/>
    <x v="3"/>
  </r>
  <r>
    <s v="603548"/>
    <n v="0"/>
    <d v="2024-10-04T00:00:00"/>
    <n v="0"/>
    <s v="Jensen,Jessica Ruth"/>
    <s v="P"/>
    <s v="BOR85000"/>
    <s v="7869S2"/>
    <x v="6"/>
    <s v="Graduate Office"/>
    <s v="A"/>
    <s v="22"/>
    <x v="609"/>
    <n v="1"/>
    <n v="118133.298"/>
    <n v="4526.18"/>
    <s v="BCT"/>
    <x v="2"/>
  </r>
  <r>
    <s v="599572"/>
    <n v="0"/>
    <d v="2024-06-28T00:00:00"/>
    <n v="0"/>
    <s v="Galvin,Lisa A."/>
    <s v="P"/>
    <s v="BOR85000"/>
    <s v="7869S2"/>
    <x v="6"/>
    <s v="Graduate Office"/>
    <s v="P"/>
    <s v="22"/>
    <x v="610"/>
    <n v="1"/>
    <n v="165329.92800000001"/>
    <n v="6334.48"/>
    <s v="BCT"/>
    <x v="2"/>
  </r>
  <r>
    <s v="390859"/>
    <n v="0"/>
    <d v="2024-07-01T00:00:00"/>
    <n v="0"/>
    <s v="Woodward,Rebecca"/>
    <s v="P"/>
    <s v="BOR84500"/>
    <s v="7869S2"/>
    <x v="6"/>
    <s v="Info. Tech. &amp; Innovation (Mid)"/>
    <s v="A"/>
    <s v="22"/>
    <x v="611"/>
    <n v="1"/>
    <n v="177061.095"/>
    <n v="6783.95"/>
    <s v="BCT"/>
    <x v="3"/>
  </r>
  <r>
    <s v="555438"/>
    <n v="0"/>
    <d v="2024-07-31T00:00:00"/>
    <n v="0"/>
    <s v="Palumbo,Michael J."/>
    <s v="P"/>
    <s v="BOR85500"/>
    <s v="7869S2"/>
    <x v="6"/>
    <s v="Information Technology"/>
    <s v="A"/>
    <s v="22"/>
    <x v="612"/>
    <n v="1"/>
    <n v="118134.342"/>
    <n v="4526.22"/>
    <s v="BCT"/>
    <x v="1"/>
  </r>
  <r>
    <s v="463435"/>
    <n v="0"/>
    <d v="2024-06-28T00:00:00"/>
    <n v="0"/>
    <s v="Bigelow,Lisa M."/>
    <s v="P"/>
    <s v="BOR84000"/>
    <s v="7869S2"/>
    <x v="6"/>
    <s v="Institutional Advancement"/>
    <s v="A"/>
    <s v="22"/>
    <x v="386"/>
    <n v="1"/>
    <n v="177061.617"/>
    <n v="6783.97"/>
    <s v="BCT"/>
    <x v="0"/>
  </r>
  <r>
    <s v="397563"/>
    <n v="0"/>
    <d v="2024-08-23T00:00:00"/>
    <n v="0"/>
    <s v="McGann,Joseph M."/>
    <s v="P"/>
    <s v="BOR85500"/>
    <s v="7869S2"/>
    <x v="6"/>
    <s v="Institutional Advancement"/>
    <s v="A"/>
    <s v="22"/>
    <x v="613"/>
    <n v="1"/>
    <n v="173676.18599999999"/>
    <n v="6654.26"/>
    <s v="BCT"/>
    <x v="1"/>
  </r>
  <r>
    <s v="125720"/>
    <n v="0"/>
    <d v="2024-06-28T00:00:00"/>
    <n v="0"/>
    <s v="LeBarron,Lynne M."/>
    <s v="P"/>
    <s v="BOR84500"/>
    <s v="7869S2"/>
    <x v="6"/>
    <s v="Institutional Advancement"/>
    <s v="A"/>
    <s v="22"/>
    <x v="614"/>
    <n v="1"/>
    <n v="142552.19699999999"/>
    <n v="5461.77"/>
    <s v="BCT"/>
    <x v="3"/>
  </r>
  <r>
    <s v="201637"/>
    <n v="0"/>
    <d v="2024-06-28T00:00:00"/>
    <n v="0"/>
    <s v="Mazza,Lorraine R."/>
    <s v="P"/>
    <s v="BOR84500"/>
    <s v="7869S2"/>
    <x v="6"/>
    <s v="Intercollegiate Athletics"/>
    <s v="A"/>
    <s v="22"/>
    <x v="615"/>
    <n v="1"/>
    <n v="159276.033"/>
    <n v="6102.53"/>
    <s v="BCT"/>
    <x v="3"/>
  </r>
  <r>
    <s v="614241"/>
    <n v="0"/>
    <d v="2024-06-28T00:00:00"/>
    <n v="0"/>
    <s v="Antonucci Jr,Carl A."/>
    <s v="P"/>
    <s v="BOR84000"/>
    <s v="7869S2"/>
    <x v="6"/>
    <s v="Library"/>
    <s v="A"/>
    <s v="22"/>
    <x v="616"/>
    <n v="1"/>
    <n v="159405.75"/>
    <n v="6107.5"/>
    <s v="BCT"/>
    <x v="0"/>
  </r>
  <r>
    <s v="006799"/>
    <n v="0"/>
    <d v="2024-06-28T00:00:00"/>
    <n v="0"/>
    <s v="Wilson,Janice Ann"/>
    <s v="P"/>
    <s v="BOR85500"/>
    <s v="7869S2"/>
    <x v="6"/>
    <s v="Library"/>
    <s v="A"/>
    <s v="22"/>
    <x v="617"/>
    <n v="1"/>
    <n v="147599.15400000001"/>
    <n v="5655.14"/>
    <s v="BCT"/>
    <x v="1"/>
  </r>
  <r>
    <s v="500793"/>
    <n v="0"/>
    <d v="2024-06-28T00:00:00"/>
    <n v="0"/>
    <s v="Kenausis,Veronica H."/>
    <s v="P"/>
    <s v="BOR84500"/>
    <s v="7869S2"/>
    <x v="6"/>
    <s v="Library - Haas"/>
    <s v="A"/>
    <s v="22"/>
    <x v="618"/>
    <n v="1"/>
    <n v="173588.75099999999"/>
    <n v="6650.91"/>
    <s v="BCT"/>
    <x v="3"/>
  </r>
  <r>
    <s v="036212"/>
    <n v="0"/>
    <d v="2024-06-28T00:00:00"/>
    <n v="0"/>
    <s v="Steinmetz,Paul M."/>
    <s v="P"/>
    <s v="BOR84500"/>
    <s v="7869S1"/>
    <x v="6"/>
    <s v="Off Spons Rsrch Admin Srvs"/>
    <s v="A"/>
    <s v="22"/>
    <x v="619"/>
    <n v="1"/>
    <n v="165003.93900000001"/>
    <n v="6321.99"/>
    <s v="BCT"/>
    <x v="3"/>
  </r>
  <r>
    <s v="168769"/>
    <n v="0"/>
    <d v="2024-06-28T00:00:00"/>
    <n v="0"/>
    <s v="May Jr,Edward L."/>
    <s v="P"/>
    <s v="BOR85000"/>
    <s v="7869S2"/>
    <x v="6"/>
    <s v="OIT CIO Office"/>
    <s v="A"/>
    <s v="22"/>
    <x v="620"/>
    <n v="1"/>
    <n v="144526.14000000001"/>
    <n v="5537.4"/>
    <s v="BCT"/>
    <x v="2"/>
  </r>
  <r>
    <s v="584700"/>
    <n v="0"/>
    <d v="2024-06-28T00:00:00"/>
    <n v="0"/>
    <s v="Koukopoulos,Pano A."/>
    <s v="P"/>
    <s v="BOR84500"/>
    <s v="7869S2"/>
    <x v="6"/>
    <s v="Police"/>
    <s v="A"/>
    <s v="22"/>
    <x v="621"/>
    <n v="1"/>
    <n v="163578.35699999999"/>
    <n v="6267.37"/>
    <s v="BCT"/>
    <x v="3"/>
  </r>
  <r>
    <s v="601378"/>
    <n v="0"/>
    <d v="2024-06-28T00:00:00"/>
    <n v="0"/>
    <s v="Dilger,Patrick J."/>
    <s v="P"/>
    <s v="BOR85000"/>
    <s v="7869S2"/>
    <x v="6"/>
    <s v="Public Affairs"/>
    <s v="A"/>
    <s v="22"/>
    <x v="622"/>
    <n v="1"/>
    <n v="177060.573"/>
    <n v="6783.93"/>
    <s v="BCT"/>
    <x v="2"/>
  </r>
  <r>
    <s v="444628"/>
    <n v="0"/>
    <d v="2024-06-28T00:00:00"/>
    <n v="0"/>
    <s v="Hall,Lawrence"/>
    <s v="P"/>
    <s v="BOR84000"/>
    <s v="7869S2"/>
    <x v="6"/>
    <s v="Recruitment &amp; Admissions"/>
    <s v="A"/>
    <s v="22"/>
    <x v="386"/>
    <n v="1"/>
    <n v="177061.617"/>
    <n v="6783.97"/>
    <s v="BCT"/>
    <x v="0"/>
  </r>
  <r>
    <s v="006530"/>
    <n v="0"/>
    <d v="2024-06-28T00:00:00"/>
    <n v="1"/>
    <s v="Tucker,Patrick M"/>
    <s v="P"/>
    <s v="BOR84000"/>
    <s v="7869S2"/>
    <x v="6"/>
    <s v="Registrar"/>
    <s v="A"/>
    <s v="22"/>
    <x v="623"/>
    <n v="1"/>
    <n v="152406.25200000001"/>
    <n v="5839.32"/>
    <s v="BCT"/>
    <x v="0"/>
  </r>
  <r>
    <s v="610606"/>
    <n v="0"/>
    <d v="2024-06-28T00:00:00"/>
    <n v="0"/>
    <s v="Sweet,Stephen Michael"/>
    <s v="P"/>
    <s v="BOR85000"/>
    <s v="7869S2"/>
    <x v="6"/>
    <s v="Res Life Director"/>
    <s v="A"/>
    <s v="22"/>
    <x v="570"/>
    <n v="1"/>
    <n v="142000.182"/>
    <n v="5440.62"/>
    <s v="BCT"/>
    <x v="2"/>
  </r>
  <r>
    <s v="043329"/>
    <n v="0"/>
    <d v="2024-08-23T00:00:00"/>
    <n v="0"/>
    <s v="Thamma,Ravindra R."/>
    <s v="P"/>
    <s v="BOR84000"/>
    <s v="7869S2"/>
    <x v="6"/>
    <s v="School Engineering&amp;Technology"/>
    <s v="A"/>
    <s v="22"/>
    <x v="624"/>
    <n v="1"/>
    <n v="175000.239"/>
    <n v="6704.99"/>
    <s v="BCT"/>
    <x v="0"/>
  </r>
  <r>
    <s v="622684"/>
    <n v="7"/>
    <d v="2024-06-28T00:00:00"/>
    <n v="0"/>
    <s v="Dreger,Miah LaPierre"/>
    <s v="P"/>
    <s v="BOR84000"/>
    <s v="7869S2"/>
    <x v="6"/>
    <s v="School Engineering&amp;Technology"/>
    <s v="A"/>
    <s v="22"/>
    <x v="593"/>
    <n v="1"/>
    <n v="149435.28899999999"/>
    <n v="5725.49"/>
    <s v="BCT"/>
    <x v="0"/>
  </r>
  <r>
    <s v="355949"/>
    <n v="1"/>
    <d v="2024-06-28T00:00:00"/>
    <n v="0"/>
    <s v="Wilkie,Dana A"/>
    <s v="P"/>
    <s v="BOR84000"/>
    <s v="7869S2"/>
    <x v="6"/>
    <s v="School of Business"/>
    <s v="A"/>
    <s v="22"/>
    <x v="593"/>
    <n v="1"/>
    <n v="135850.239"/>
    <n v="5204.99"/>
    <s v="BCT"/>
    <x v="0"/>
  </r>
  <r>
    <s v="485814"/>
    <n v="0"/>
    <d v="2024-06-28T00:00:00"/>
    <n v="0"/>
    <s v="Abadiano,Helen R."/>
    <s v="P"/>
    <s v="BOR84000"/>
    <s v="7869S2"/>
    <x v="6"/>
    <s v="School of Education"/>
    <s v="A"/>
    <s v="22"/>
    <x v="625"/>
    <n v="1"/>
    <n v="177061.095"/>
    <n v="6783.95"/>
    <s v="BCT"/>
    <x v="0"/>
  </r>
  <r>
    <s v="037108"/>
    <n v="0"/>
    <d v="2024-06-28T00:00:00"/>
    <n v="0"/>
    <s v="Hazan,Scott Z."/>
    <s v="P"/>
    <s v="BOR84000"/>
    <s v="7869S2"/>
    <x v="6"/>
    <s v="Student Act &amp; Leadership Dev"/>
    <s v="A"/>
    <s v="22"/>
    <x v="626"/>
    <n v="1"/>
    <n v="142978.149"/>
    <n v="5478.09"/>
    <s v="BCT"/>
    <x v="0"/>
  </r>
  <r>
    <s v="394457"/>
    <n v="0"/>
    <d v="2024-06-28T00:00:00"/>
    <n v="0"/>
    <s v="Hernandez,Ramon L."/>
    <s v="P"/>
    <s v="BOR84000"/>
    <s v="7869S2"/>
    <x v="6"/>
    <s v="Student Affairs"/>
    <s v="A"/>
    <s v="22"/>
    <x v="593"/>
    <n v="1"/>
    <n v="164835.59400000001"/>
    <n v="6315.54"/>
    <s v="BCT"/>
    <x v="0"/>
  </r>
  <r>
    <s v="475788"/>
    <n v="0"/>
    <d v="2024-06-28T00:00:00"/>
    <n v="0"/>
    <s v="Russo,Michael F"/>
    <s v="P"/>
    <s v="BOR84000"/>
    <s v="7869S2"/>
    <x v="6"/>
    <s v="Student Wellness Services"/>
    <s v="A"/>
    <s v="22"/>
    <x v="627"/>
    <n v="1"/>
    <n v="177061.095"/>
    <n v="6783.95"/>
    <s v="BCT"/>
    <x v="0"/>
  </r>
  <r>
    <s v="338182"/>
    <n v="0"/>
    <d v="2024-07-31T00:00:00"/>
    <n v="0"/>
    <s v="Loomis Hubbell,Loren W."/>
    <s v="P"/>
    <s v="BOR85000"/>
    <s v="7869S2"/>
    <x v="6"/>
    <s v="University Controller"/>
    <s v="A"/>
    <s v="22"/>
    <x v="582"/>
    <n v="1"/>
    <n v="177060.573"/>
    <n v="6783.93"/>
    <s v="BCT"/>
    <x v="2"/>
  </r>
  <r>
    <s v="174717"/>
    <n v="0"/>
    <d v="2024-07-01T00:00:00"/>
    <n v="1"/>
    <s v="Mikaelian,Pamela A."/>
    <s v="P"/>
    <s v="BOR85000"/>
    <s v="7869S2"/>
    <x v="6"/>
    <s v="University Controller"/>
    <s v="A"/>
    <s v="22"/>
    <x v="628"/>
    <n v="1"/>
    <n v="173741.69699999999"/>
    <n v="6656.77"/>
    <s v="BCT"/>
    <x v="2"/>
  </r>
  <r>
    <s v="440090"/>
    <n v="0"/>
    <d v="2024-08-23T00:00:00"/>
    <n v="0"/>
    <s v="Quigley,Ryan"/>
    <s v="P"/>
    <s v="BOR85500"/>
    <s v="7869S2"/>
    <x v="6"/>
    <s v="University Relations"/>
    <s v="A"/>
    <s v="22"/>
    <x v="629"/>
    <n v="1"/>
    <n v="124040.25"/>
    <n v="4752.5"/>
    <s v="BCT"/>
    <x v="1"/>
  </r>
  <r>
    <s v="630987"/>
    <n v="0"/>
    <d v="2024-06-28T00:00:00"/>
    <n v="0"/>
    <s v="Pincince,Thomas E."/>
    <s v="P"/>
    <s v="BOR84000"/>
    <s v="7848S2"/>
    <x v="6"/>
    <s v="Athletics"/>
    <s v="A"/>
    <s v="22"/>
    <x v="588"/>
    <n v="1"/>
    <n v="166953.087"/>
    <n v="6396.67"/>
    <s v="BCT"/>
    <x v="0"/>
  </r>
  <r>
    <s v="183017"/>
    <n v="0"/>
    <d v="2024-09-20T00:00:00"/>
    <n v="0"/>
    <s v="Cheema,Amber S."/>
    <s v="P"/>
    <s v="BOR84000"/>
    <s v="7871S2"/>
    <x v="6"/>
    <s v="Student Wellness Services"/>
    <s v="A"/>
    <s v="22"/>
    <x v="630"/>
    <n v="1"/>
    <n v="201141.47700000001"/>
    <n v="7706.57"/>
    <s v="BCT"/>
    <x v="0"/>
  </r>
  <r>
    <s v="172208"/>
    <n v="0"/>
    <d v="2024-06-28T00:00:00"/>
    <n v="0"/>
    <s v="Breton,Joseph V."/>
    <s v="P"/>
    <s v="BOR85500"/>
    <s v="7871S2"/>
    <x v="6"/>
    <s v="Health Services"/>
    <s v="A"/>
    <s v="22"/>
    <x v="631"/>
    <n v="1"/>
    <n v="198154.071"/>
    <n v="7592.11"/>
    <s v="BCT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78BAFF6-A8CF-4653-81EB-72D2ACB2AA63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Job Code Description" colHeaderCaption="University">
  <location ref="A3:P13" firstHeaderRow="1" firstDataRow="3" firstDataCol="1"/>
  <pivotFields count="18">
    <pivotField dataField="1" showAll="0"/>
    <pivotField numFmtId="1" showAll="0"/>
    <pivotField numFmtId="14" showAll="0"/>
    <pivotField numFmtId="1" showAll="0"/>
    <pivotField showAll="0"/>
    <pivotField showAll="0"/>
    <pivotField showAll="0"/>
    <pivotField showAll="0"/>
    <pivotField axis="axisRow" showAll="0">
      <items count="13">
        <item m="1" x="11"/>
        <item m="1" x="7"/>
        <item x="2"/>
        <item x="0"/>
        <item x="1"/>
        <item x="3"/>
        <item x="4"/>
        <item x="5"/>
        <item x="6"/>
        <item m="1" x="10"/>
        <item m="1" x="8"/>
        <item m="1" x="9"/>
        <item t="default"/>
      </items>
    </pivotField>
    <pivotField showAll="0"/>
    <pivotField showAll="0"/>
    <pivotField showAll="0"/>
    <pivotField showAll="0"/>
    <pivotField numFmtId="164" showAll="0"/>
    <pivotField dataField="1" numFmtId="164" showAll="0"/>
    <pivotField numFmtId="164" showAll="0"/>
    <pivotField showAll="0"/>
    <pivotField axis="axisCol" showAll="0">
      <items count="6">
        <item x="0"/>
        <item m="1" x="4"/>
        <item x="1"/>
        <item x="2"/>
        <item x="3"/>
        <item t="default"/>
      </items>
    </pivotField>
  </pivotFields>
  <rowFields count="1">
    <field x="8"/>
  </rowFields>
  <rowItems count="8"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2">
    <field x="17"/>
    <field x="-2"/>
  </colFields>
  <colItems count="15">
    <i>
      <x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 t="grand">
      <x/>
    </i>
    <i t="grand" i="1">
      <x/>
    </i>
    <i t="grand" i="2">
      <x/>
    </i>
  </colItems>
  <dataFields count="3">
    <dataField name="Count of ID" fld="0" subtotal="count" baseField="0" baseItem="0"/>
    <dataField name=" Annual Salary" fld="14" baseField="8" baseItem="6" numFmtId="3"/>
    <dataField name="Average Annual Salary" fld="14" subtotal="average" baseField="8" baseItem="6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5F638B-9E84-439A-AA8D-9986B9CA6E20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Job Code Description" colHeaderCaption="University">
  <location ref="A19:Y26" firstHeaderRow="1" firstDataRow="3" firstDataCol="1"/>
  <pivotFields count="18">
    <pivotField dataField="1" showAll="0"/>
    <pivotField numFmtId="1" showAll="0"/>
    <pivotField numFmtId="14" showAll="0"/>
    <pivotField numFmtId="1" showAll="0"/>
    <pivotField showAll="0"/>
    <pivotField showAll="0"/>
    <pivotField showAll="0"/>
    <pivotField showAll="0"/>
    <pivotField axis="axisCol" showAll="0">
      <items count="13">
        <item m="1" x="11"/>
        <item m="1" x="7"/>
        <item x="2"/>
        <item x="0"/>
        <item x="1"/>
        <item x="3"/>
        <item x="4"/>
        <item x="5"/>
        <item x="6"/>
        <item m="1" x="10"/>
        <item m="1" x="8"/>
        <item m="1" x="9"/>
        <item t="default"/>
      </items>
    </pivotField>
    <pivotField showAll="0"/>
    <pivotField showAll="0"/>
    <pivotField showAll="0"/>
    <pivotField showAll="0"/>
    <pivotField numFmtId="164" showAll="0"/>
    <pivotField dataField="1" numFmtId="164" showAll="0"/>
    <pivotField numFmtId="164" showAll="0"/>
    <pivotField showAll="0"/>
    <pivotField axis="axisRow" showAll="0">
      <items count="6">
        <item x="0"/>
        <item m="1" x="4"/>
        <item x="1"/>
        <item x="2"/>
        <item x="3"/>
        <item t="default"/>
      </items>
    </pivotField>
  </pivotFields>
  <rowFields count="1">
    <field x="17"/>
  </rowFields>
  <rowItems count="5">
    <i>
      <x/>
    </i>
    <i>
      <x v="2"/>
    </i>
    <i>
      <x v="3"/>
    </i>
    <i>
      <x v="4"/>
    </i>
    <i t="grand">
      <x/>
    </i>
  </rowItems>
  <colFields count="2">
    <field x="-2"/>
    <field x="8"/>
  </colFields>
  <colItems count="24">
    <i>
      <x/>
      <x v="2"/>
    </i>
    <i r="1">
      <x v="3"/>
    </i>
    <i r="1">
      <x v="4"/>
    </i>
    <i r="1">
      <x v="5"/>
    </i>
    <i r="1">
      <x v="6"/>
    </i>
    <i r="1">
      <x v="7"/>
    </i>
    <i r="1">
      <x v="8"/>
    </i>
    <i i="1">
      <x v="1"/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i="2">
      <x v="2"/>
      <x v="2"/>
    </i>
    <i r="1" i="2">
      <x v="3"/>
    </i>
    <i r="1" i="2">
      <x v="4"/>
    </i>
    <i r="1" i="2">
      <x v="5"/>
    </i>
    <i r="1" i="2">
      <x v="6"/>
    </i>
    <i r="1" i="2">
      <x v="7"/>
    </i>
    <i r="1" i="2">
      <x v="8"/>
    </i>
    <i t="grand">
      <x/>
    </i>
    <i t="grand" i="1">
      <x/>
    </i>
    <i t="grand" i="2">
      <x/>
    </i>
  </colItems>
  <dataFields count="3">
    <dataField name="Count of ID" fld="0" subtotal="count" baseField="0" baseItem="0"/>
    <dataField name=" Annual Salary" fld="14" baseField="8" baseItem="6" numFmtId="3"/>
    <dataField name="Average Annual Salary" fld="14" subtotal="average" baseField="8" baseItem="6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11C5B0-C074-491E-A98D-FA4C897BC809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3:B636" firstHeaderRow="1" firstDataRow="1" firstDataCol="1"/>
  <pivotFields count="18"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32">
        <item x="2"/>
        <item x="81"/>
        <item x="237"/>
        <item x="106"/>
        <item x="184"/>
        <item x="385"/>
        <item x="87"/>
        <item x="194"/>
        <item x="78"/>
        <item x="152"/>
        <item x="215"/>
        <item x="6"/>
        <item x="84"/>
        <item x="196"/>
        <item x="155"/>
        <item x="191"/>
        <item x="295"/>
        <item x="55"/>
        <item x="22"/>
        <item x="18"/>
        <item x="495"/>
        <item x="0"/>
        <item x="7"/>
        <item x="28"/>
        <item x="104"/>
        <item x="62"/>
        <item x="41"/>
        <item x="44"/>
        <item x="167"/>
        <item x="348"/>
        <item x="119"/>
        <item x="120"/>
        <item x="366"/>
        <item x="338"/>
        <item x="34"/>
        <item x="289"/>
        <item x="205"/>
        <item x="195"/>
        <item x="85"/>
        <item x="239"/>
        <item x="503"/>
        <item x="479"/>
        <item x="192"/>
        <item x="4"/>
        <item x="465"/>
        <item x="607"/>
        <item x="243"/>
        <item x="105"/>
        <item x="292"/>
        <item x="297"/>
        <item x="305"/>
        <item x="395"/>
        <item x="560"/>
        <item x="238"/>
        <item x="52"/>
        <item x="210"/>
        <item x="602"/>
        <item x="335"/>
        <item x="46"/>
        <item x="35"/>
        <item x="36"/>
        <item x="112"/>
        <item x="472"/>
        <item x="113"/>
        <item x="586"/>
        <item x="258"/>
        <item x="270"/>
        <item x="362"/>
        <item x="599"/>
        <item x="610"/>
        <item x="592"/>
        <item x="380"/>
        <item x="272"/>
        <item x="363"/>
        <item x="402"/>
        <item x="202"/>
        <item x="247"/>
        <item x="321"/>
        <item x="393"/>
        <item x="271"/>
        <item x="218"/>
        <item x="328"/>
        <item x="200"/>
        <item x="201"/>
        <item x="403"/>
        <item x="211"/>
        <item x="257"/>
        <item x="261"/>
        <item x="197"/>
        <item x="354"/>
        <item x="342"/>
        <item x="350"/>
        <item x="365"/>
        <item x="203"/>
        <item x="400"/>
        <item x="353"/>
        <item x="275"/>
        <item x="419"/>
        <item x="420"/>
        <item x="500"/>
        <item x="323"/>
        <item x="356"/>
        <item x="334"/>
        <item x="336"/>
        <item x="332"/>
        <item x="339"/>
        <item x="364"/>
        <item x="596"/>
        <item x="609"/>
        <item x="288"/>
        <item x="274"/>
        <item x="228"/>
        <item x="453"/>
        <item x="193"/>
        <item x="276"/>
        <item x="260"/>
        <item x="590"/>
        <item x="404"/>
        <item x="220"/>
        <item x="501"/>
        <item x="399"/>
        <item x="187"/>
        <item x="516"/>
        <item x="538"/>
        <item x="452"/>
        <item x="293"/>
        <item x="217"/>
        <item x="434"/>
        <item x="593"/>
        <item x="606"/>
        <item x="595"/>
        <item x="618"/>
        <item x="626"/>
        <item x="601"/>
        <item x="594"/>
        <item x="597"/>
        <item x="281"/>
        <item x="256"/>
        <item x="259"/>
        <item x="250"/>
        <item x="457"/>
        <item x="355"/>
        <item x="426"/>
        <item x="357"/>
        <item x="358"/>
        <item x="369"/>
        <item x="329"/>
        <item x="591"/>
        <item x="330"/>
        <item x="212"/>
        <item x="169"/>
        <item x="171"/>
        <item x="170"/>
        <item x="80"/>
        <item x="513"/>
        <item x="344"/>
        <item x="359"/>
        <item x="318"/>
        <item x="43"/>
        <item x="317"/>
        <item x="13"/>
        <item x="333"/>
        <item x="209"/>
        <item x="91"/>
        <item x="337"/>
        <item x="346"/>
        <item x="320"/>
        <item x="223"/>
        <item x="262"/>
        <item x="139"/>
        <item x="585"/>
        <item x="408"/>
        <item x="430"/>
        <item x="454"/>
        <item x="340"/>
        <item x="576"/>
        <item x="3"/>
        <item x="458"/>
        <item x="547"/>
        <item x="48"/>
        <item x="53"/>
        <item x="370"/>
        <item x="226"/>
        <item x="37"/>
        <item x="379"/>
        <item x="151"/>
        <item x="157"/>
        <item x="159"/>
        <item x="158"/>
        <item x="160"/>
        <item x="70"/>
        <item x="14"/>
        <item x="509"/>
        <item x="508"/>
        <item x="506"/>
        <item x="505"/>
        <item x="511"/>
        <item x="512"/>
        <item x="214"/>
        <item x="47"/>
        <item x="241"/>
        <item x="265"/>
        <item x="27"/>
        <item x="50"/>
        <item x="598"/>
        <item x="32"/>
        <item x="467"/>
        <item x="377"/>
        <item x="456"/>
        <item x="573"/>
        <item x="107"/>
        <item x="156"/>
        <item x="31"/>
        <item x="498"/>
        <item x="306"/>
        <item x="33"/>
        <item x="207"/>
        <item x="206"/>
        <item x="347"/>
        <item x="175"/>
        <item x="208"/>
        <item x="111"/>
        <item x="176"/>
        <item x="174"/>
        <item x="72"/>
        <item x="507"/>
        <item x="361"/>
        <item x="548"/>
        <item x="99"/>
        <item x="588"/>
        <item x="45"/>
        <item x="77"/>
        <item x="10"/>
        <item x="95"/>
        <item x="413"/>
        <item x="12"/>
        <item x="407"/>
        <item x="121"/>
        <item x="442"/>
        <item x="68"/>
        <item x="429"/>
        <item x="372"/>
        <item x="86"/>
        <item x="253"/>
        <item x="409"/>
        <item x="94"/>
        <item x="16"/>
        <item x="49"/>
        <item x="388"/>
        <item x="19"/>
        <item x="411"/>
        <item x="444"/>
        <item x="144"/>
        <item x="146"/>
        <item x="116"/>
        <item x="224"/>
        <item x="414"/>
        <item x="65"/>
        <item x="177"/>
        <item x="269"/>
        <item x="268"/>
        <item x="232"/>
        <item x="23"/>
        <item x="327"/>
        <item x="264"/>
        <item x="240"/>
        <item x="255"/>
        <item x="230"/>
        <item x="277"/>
        <item x="231"/>
        <item x="186"/>
        <item x="185"/>
        <item x="213"/>
        <item x="360"/>
        <item x="376"/>
        <item x="280"/>
        <item x="308"/>
        <item x="235"/>
        <item x="233"/>
        <item x="236"/>
        <item x="319"/>
        <item x="431"/>
        <item x="164"/>
        <item x="383"/>
        <item x="302"/>
        <item x="294"/>
        <item x="325"/>
        <item x="324"/>
        <item x="331"/>
        <item x="234"/>
        <item x="251"/>
        <item x="100"/>
        <item x="242"/>
        <item x="150"/>
        <item x="39"/>
        <item x="132"/>
        <item x="443"/>
        <item x="446"/>
        <item x="549"/>
        <item x="558"/>
        <item x="474"/>
        <item x="520"/>
        <item x="476"/>
        <item x="118"/>
        <item x="282"/>
        <item x="92"/>
        <item x="611"/>
        <item x="42"/>
        <item x="135"/>
        <item x="141"/>
        <item x="459"/>
        <item x="532"/>
        <item x="519"/>
        <item x="608"/>
        <item x="514"/>
        <item x="535"/>
        <item x="524"/>
        <item x="583"/>
        <item x="587"/>
        <item x="589"/>
        <item x="559"/>
        <item x="581"/>
        <item x="441"/>
        <item x="410"/>
        <item x="533"/>
        <item x="491"/>
        <item x="497"/>
        <item x="539"/>
        <item x="432"/>
        <item x="540"/>
        <item x="390"/>
        <item x="542"/>
        <item x="565"/>
        <item x="620"/>
        <item x="612"/>
        <item x="412"/>
        <item x="617"/>
        <item x="493"/>
        <item x="502"/>
        <item x="619"/>
        <item x="575"/>
        <item x="530"/>
        <item x="389"/>
        <item x="488"/>
        <item x="517"/>
        <item x="440"/>
        <item x="438"/>
        <item x="478"/>
        <item x="421"/>
        <item x="489"/>
        <item x="427"/>
        <item x="480"/>
        <item x="537"/>
        <item x="437"/>
        <item x="425"/>
        <item x="566"/>
        <item x="527"/>
        <item x="556"/>
        <item x="523"/>
        <item x="553"/>
        <item x="541"/>
        <item x="405"/>
        <item x="613"/>
        <item x="603"/>
        <item x="392"/>
        <item x="629"/>
        <item x="515"/>
        <item x="521"/>
        <item x="490"/>
        <item x="528"/>
        <item x="627"/>
        <item x="552"/>
        <item x="526"/>
        <item x="418"/>
        <item x="386"/>
        <item x="522"/>
        <item x="423"/>
        <item x="529"/>
        <item x="455"/>
        <item x="621"/>
        <item x="536"/>
        <item x="433"/>
        <item x="482"/>
        <item x="563"/>
        <item x="391"/>
        <item x="584"/>
        <item x="396"/>
        <item x="397"/>
        <item x="567"/>
        <item x="424"/>
        <item x="615"/>
        <item x="510"/>
        <item x="555"/>
        <item x="561"/>
        <item x="504"/>
        <item x="435"/>
        <item x="531"/>
        <item x="477"/>
        <item x="428"/>
        <item x="492"/>
        <item x="422"/>
        <item x="544"/>
        <item x="571"/>
        <item x="614"/>
        <item x="574"/>
        <item x="554"/>
        <item x="616"/>
        <item x="622"/>
        <item x="570"/>
        <item x="562"/>
        <item x="577"/>
        <item x="564"/>
        <item x="518"/>
        <item x="546"/>
        <item x="579"/>
        <item x="398"/>
        <item x="580"/>
        <item x="578"/>
        <item x="481"/>
        <item x="534"/>
        <item x="557"/>
        <item x="605"/>
        <item x="630"/>
        <item x="163"/>
        <item x="1"/>
        <item x="314"/>
        <item x="101"/>
        <item x="245"/>
        <item x="484"/>
        <item x="486"/>
        <item x="284"/>
        <item x="296"/>
        <item x="461"/>
        <item x="471"/>
        <item x="153"/>
        <item x="56"/>
        <item x="29"/>
        <item x="79"/>
        <item x="483"/>
        <item x="102"/>
        <item x="183"/>
        <item x="108"/>
        <item x="179"/>
        <item x="180"/>
        <item x="216"/>
        <item x="30"/>
        <item x="75"/>
        <item x="64"/>
        <item x="322"/>
        <item x="15"/>
        <item x="267"/>
        <item x="371"/>
        <item x="115"/>
        <item x="291"/>
        <item x="161"/>
        <item x="127"/>
        <item x="129"/>
        <item x="341"/>
        <item x="551"/>
        <item x="550"/>
        <item x="300"/>
        <item x="450"/>
        <item x="485"/>
        <item x="464"/>
        <item x="190"/>
        <item x="290"/>
        <item x="204"/>
        <item x="286"/>
        <item x="89"/>
        <item x="304"/>
        <item x="136"/>
        <item x="313"/>
        <item x="273"/>
        <item x="625"/>
        <item x="624"/>
        <item x="545"/>
        <item x="572"/>
        <item x="143"/>
        <item x="628"/>
        <item x="219"/>
        <item x="343"/>
        <item x="149"/>
        <item x="447"/>
        <item x="449"/>
        <item x="309"/>
        <item x="221"/>
        <item x="285"/>
        <item x="303"/>
        <item x="225"/>
        <item x="439"/>
        <item x="445"/>
        <item x="475"/>
        <item x="307"/>
        <item x="254"/>
        <item x="315"/>
        <item x="138"/>
        <item x="496"/>
        <item x="140"/>
        <item x="54"/>
        <item x="374"/>
        <item x="97"/>
        <item x="394"/>
        <item x="499"/>
        <item x="137"/>
        <item x="142"/>
        <item x="125"/>
        <item x="131"/>
        <item x="448"/>
        <item x="473"/>
        <item x="278"/>
        <item x="298"/>
        <item x="373"/>
        <item x="378"/>
        <item x="351"/>
        <item x="61"/>
        <item x="352"/>
        <item x="349"/>
        <item x="199"/>
        <item x="252"/>
        <item x="263"/>
        <item x="123"/>
        <item x="122"/>
        <item x="310"/>
        <item x="154"/>
        <item x="98"/>
        <item x="60"/>
        <item x="66"/>
        <item x="17"/>
        <item x="21"/>
        <item x="38"/>
        <item x="25"/>
        <item x="63"/>
        <item x="134"/>
        <item x="88"/>
        <item x="124"/>
        <item x="130"/>
        <item x="283"/>
        <item x="26"/>
        <item x="451"/>
        <item x="198"/>
        <item x="103"/>
        <item x="145"/>
        <item x="401"/>
        <item x="172"/>
        <item x="468"/>
        <item x="248"/>
        <item x="466"/>
        <item x="249"/>
        <item x="117"/>
        <item x="569"/>
        <item x="494"/>
        <item x="470"/>
        <item x="24"/>
        <item x="40"/>
        <item x="162"/>
        <item x="110"/>
        <item x="525"/>
        <item x="387"/>
        <item x="463"/>
        <item x="469"/>
        <item x="299"/>
        <item x="147"/>
        <item x="222"/>
        <item x="76"/>
        <item x="375"/>
        <item x="415"/>
        <item x="417"/>
        <item x="416"/>
        <item x="9"/>
        <item x="600"/>
        <item x="109"/>
        <item x="148"/>
        <item x="11"/>
        <item x="5"/>
        <item x="73"/>
        <item x="166"/>
        <item x="168"/>
        <item x="165"/>
        <item x="345"/>
        <item x="57"/>
        <item x="188"/>
        <item x="59"/>
        <item x="74"/>
        <item x="384"/>
        <item x="406"/>
        <item x="543"/>
        <item x="604"/>
        <item x="631"/>
        <item x="436"/>
        <item x="279"/>
        <item x="487"/>
        <item x="20"/>
        <item x="114"/>
        <item x="71"/>
        <item x="227"/>
        <item x="82"/>
        <item x="90"/>
        <item x="312"/>
        <item x="83"/>
        <item x="244"/>
        <item x="229"/>
        <item x="51"/>
        <item x="311"/>
        <item x="133"/>
        <item x="301"/>
        <item x="287"/>
        <item x="462"/>
        <item x="367"/>
        <item x="178"/>
        <item x="368"/>
        <item x="67"/>
        <item x="173"/>
        <item x="182"/>
        <item x="582"/>
        <item x="126"/>
        <item x="568"/>
        <item x="326"/>
        <item x="189"/>
        <item x="266"/>
        <item x="623"/>
        <item x="58"/>
        <item x="69"/>
        <item x="382"/>
        <item x="246"/>
        <item x="128"/>
        <item x="8"/>
        <item x="460"/>
        <item x="96"/>
        <item x="316"/>
        <item x="181"/>
        <item x="381"/>
        <item x="9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2"/>
  </rowFields>
  <rowItems count="6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 t="grand">
      <x/>
    </i>
  </rowItems>
  <colItems count="1">
    <i/>
  </colItems>
  <dataFields count="1">
    <dataField name="Count of ID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F6666-8D75-47A3-B3C9-F3F03889D4BF}">
  <sheetPr>
    <pageSetUpPr fitToPage="1"/>
  </sheetPr>
  <dimension ref="A1:AG42"/>
  <sheetViews>
    <sheetView tabSelected="1" workbookViewId="0">
      <selection activeCell="Q24" sqref="Q24"/>
    </sheetView>
  </sheetViews>
  <sheetFormatPr defaultColWidth="9.140625" defaultRowHeight="15" x14ac:dyDescent="0.25"/>
  <cols>
    <col min="1" max="1" width="22.85546875" style="30" bestFit="1" customWidth="1"/>
    <col min="2" max="2" width="12.5703125" style="30" bestFit="1" customWidth="1"/>
    <col min="3" max="3" width="12.140625" style="30" customWidth="1"/>
    <col min="4" max="4" width="10" style="30" customWidth="1"/>
    <col min="5" max="5" width="2.7109375" style="30" customWidth="1"/>
    <col min="6" max="6" width="11.42578125" style="30" bestFit="1" customWidth="1"/>
    <col min="7" max="7" width="12.140625" style="30" customWidth="1"/>
    <col min="8" max="8" width="11.7109375" style="30" customWidth="1"/>
    <col min="9" max="9" width="2.7109375" style="30" customWidth="1"/>
    <col min="10" max="10" width="11.42578125" style="30" bestFit="1" customWidth="1"/>
    <col min="11" max="11" width="12.140625" style="30" customWidth="1"/>
    <col min="12" max="12" width="10.7109375" style="30" customWidth="1"/>
    <col min="13" max="13" width="2.7109375" style="30" customWidth="1"/>
    <col min="14" max="14" width="11.42578125" style="30" bestFit="1" customWidth="1"/>
    <col min="15" max="15" width="12.140625" style="30" customWidth="1"/>
    <col min="16" max="16" width="11.5703125" style="30" customWidth="1"/>
    <col min="17" max="17" width="2.7109375" style="30" customWidth="1"/>
    <col min="18" max="18" width="9.28515625" style="30" customWidth="1"/>
    <col min="19" max="19" width="11.42578125" style="30" customWidth="1"/>
    <col min="20" max="20" width="10.28515625" style="30" customWidth="1"/>
    <col min="21" max="16384" width="9.140625" style="30"/>
  </cols>
  <sheetData>
    <row r="1" spans="1:33" x14ac:dyDescent="0.25">
      <c r="A1" s="31" t="s">
        <v>3026</v>
      </c>
    </row>
    <row r="2" spans="1:33" x14ac:dyDescent="0.25">
      <c r="A2" s="31" t="s">
        <v>3015</v>
      </c>
    </row>
    <row r="3" spans="1:33" x14ac:dyDescent="0.25">
      <c r="A3" s="31" t="s">
        <v>3018</v>
      </c>
    </row>
    <row r="4" spans="1:33" ht="15.75" thickBot="1" x14ac:dyDescent="0.3">
      <c r="Z4" s="39" t="s">
        <v>3014</v>
      </c>
      <c r="AA4" s="39" t="s">
        <v>3019</v>
      </c>
      <c r="AB4" s="39" t="s">
        <v>3020</v>
      </c>
      <c r="AC4" s="39" t="s">
        <v>3021</v>
      </c>
      <c r="AD4" s="39" t="s">
        <v>3022</v>
      </c>
      <c r="AE4" s="39" t="s">
        <v>3023</v>
      </c>
      <c r="AF4" s="39" t="s">
        <v>3024</v>
      </c>
      <c r="AG4" s="39" t="s">
        <v>3025</v>
      </c>
    </row>
    <row r="5" spans="1:33" x14ac:dyDescent="0.25">
      <c r="B5" s="40" t="s">
        <v>3002</v>
      </c>
      <c r="C5" s="41"/>
      <c r="D5" s="42"/>
      <c r="E5" s="32"/>
      <c r="F5" s="40" t="s">
        <v>3003</v>
      </c>
      <c r="G5" s="41"/>
      <c r="H5" s="42"/>
      <c r="I5" s="32"/>
      <c r="J5" s="40" t="s">
        <v>3004</v>
      </c>
      <c r="K5" s="41"/>
      <c r="L5" s="42"/>
      <c r="M5" s="32"/>
      <c r="N5" s="40" t="s">
        <v>3001</v>
      </c>
      <c r="O5" s="41"/>
      <c r="P5" s="42"/>
      <c r="Q5" s="32"/>
      <c r="R5" s="43" t="s">
        <v>2998</v>
      </c>
      <c r="S5" s="44"/>
      <c r="T5" s="45"/>
      <c r="Z5" s="39" t="s">
        <v>3002</v>
      </c>
      <c r="AA5" s="39">
        <v>47570.643000000018</v>
      </c>
      <c r="AB5" s="39">
        <v>59085.719795454599</v>
      </c>
      <c r="AC5" s="39">
        <v>78626.839666666696</v>
      </c>
      <c r="AD5" s="39">
        <v>98658.975738461537</v>
      </c>
      <c r="AE5" s="39">
        <v>120156.92999999998</v>
      </c>
      <c r="AF5" s="39">
        <v>141594.01007142858</v>
      </c>
      <c r="AG5" s="39">
        <v>161209.91250000001</v>
      </c>
    </row>
    <row r="6" spans="1:33" ht="45.75" thickBot="1" x14ac:dyDescent="0.3">
      <c r="A6" s="31" t="s">
        <v>3014</v>
      </c>
      <c r="B6" s="36" t="s">
        <v>3016</v>
      </c>
      <c r="C6" s="37" t="s">
        <v>3011</v>
      </c>
      <c r="D6" s="38" t="s">
        <v>3013</v>
      </c>
      <c r="E6" s="32"/>
      <c r="F6" s="36" t="s">
        <v>3016</v>
      </c>
      <c r="G6" s="37" t="s">
        <v>3011</v>
      </c>
      <c r="H6" s="38" t="s">
        <v>3013</v>
      </c>
      <c r="I6" s="32"/>
      <c r="J6" s="36" t="s">
        <v>3016</v>
      </c>
      <c r="K6" s="37" t="s">
        <v>3011</v>
      </c>
      <c r="L6" s="38" t="s">
        <v>3013</v>
      </c>
      <c r="M6" s="32"/>
      <c r="N6" s="36" t="s">
        <v>3016</v>
      </c>
      <c r="O6" s="37" t="s">
        <v>3011</v>
      </c>
      <c r="P6" s="38" t="s">
        <v>3013</v>
      </c>
      <c r="Q6" s="32"/>
      <c r="R6" s="36" t="s">
        <v>3016</v>
      </c>
      <c r="S6" s="37" t="s">
        <v>3011</v>
      </c>
      <c r="T6" s="38" t="s">
        <v>3013</v>
      </c>
      <c r="Z6" s="39" t="s">
        <v>3003</v>
      </c>
      <c r="AA6" s="39">
        <v>52347.725999999995</v>
      </c>
      <c r="AB6" s="39">
        <v>61652.036699999997</v>
      </c>
      <c r="AC6" s="39">
        <v>79673.328461538462</v>
      </c>
      <c r="AD6" s="39">
        <v>99258.522617647075</v>
      </c>
      <c r="AE6" s="39">
        <v>117166.18499999997</v>
      </c>
      <c r="AF6" s="39">
        <v>126147.39621428571</v>
      </c>
      <c r="AG6" s="39">
        <v>151786.25836363636</v>
      </c>
    </row>
    <row r="7" spans="1:33" x14ac:dyDescent="0.25">
      <c r="A7" s="31" t="s">
        <v>544</v>
      </c>
      <c r="B7" s="30">
        <v>15</v>
      </c>
      <c r="C7" s="30">
        <v>713559.64500000025</v>
      </c>
      <c r="D7" s="30">
        <v>47570.643000000018</v>
      </c>
      <c r="E7" s="32"/>
      <c r="F7" s="30">
        <v>5</v>
      </c>
      <c r="G7" s="30">
        <v>261738.62999999998</v>
      </c>
      <c r="H7" s="30">
        <v>52347.725999999995</v>
      </c>
      <c r="I7" s="32"/>
      <c r="J7" s="30">
        <v>2</v>
      </c>
      <c r="K7" s="30">
        <v>96525.369000000006</v>
      </c>
      <c r="L7" s="30">
        <v>48262.684500000003</v>
      </c>
      <c r="M7" s="32"/>
      <c r="Q7" s="32"/>
      <c r="R7" s="30">
        <v>22</v>
      </c>
      <c r="S7" s="30">
        <v>1071823.6440000003</v>
      </c>
      <c r="T7" s="30">
        <v>48719.256545454562</v>
      </c>
      <c r="Z7" s="39" t="s">
        <v>3004</v>
      </c>
      <c r="AA7" s="39">
        <v>48262.684500000003</v>
      </c>
      <c r="AB7" s="39">
        <v>67491.154800000004</v>
      </c>
      <c r="AC7" s="39">
        <v>86720.70143283582</v>
      </c>
      <c r="AD7" s="39">
        <v>106589.38468235297</v>
      </c>
      <c r="AE7" s="39">
        <v>123661.91699999999</v>
      </c>
      <c r="AF7" s="39">
        <v>138252.23442857142</v>
      </c>
      <c r="AG7" s="39">
        <v>158123.6905263158</v>
      </c>
    </row>
    <row r="8" spans="1:33" x14ac:dyDescent="0.25">
      <c r="A8" s="31" t="s">
        <v>40</v>
      </c>
      <c r="B8" s="30">
        <v>44</v>
      </c>
      <c r="C8" s="30">
        <v>2599771.6710000024</v>
      </c>
      <c r="D8" s="30">
        <v>59085.719795454599</v>
      </c>
      <c r="E8" s="32"/>
      <c r="F8" s="30">
        <v>40</v>
      </c>
      <c r="G8" s="30">
        <v>2466081.4679999999</v>
      </c>
      <c r="H8" s="30">
        <v>61652.036699999997</v>
      </c>
      <c r="I8" s="32"/>
      <c r="J8" s="30">
        <v>25</v>
      </c>
      <c r="K8" s="30">
        <v>1687278.87</v>
      </c>
      <c r="L8" s="30">
        <v>67491.154800000004</v>
      </c>
      <c r="M8" s="32"/>
      <c r="N8" s="30">
        <v>17</v>
      </c>
      <c r="O8" s="30">
        <v>1109207.4569999999</v>
      </c>
      <c r="P8" s="30">
        <v>65247.497470588234</v>
      </c>
      <c r="Q8" s="32"/>
      <c r="R8" s="30">
        <v>126</v>
      </c>
      <c r="S8" s="30">
        <v>7862339.4660000065</v>
      </c>
      <c r="T8" s="30">
        <v>62399.519571428624</v>
      </c>
      <c r="Z8" s="39" t="s">
        <v>3001</v>
      </c>
      <c r="AA8" s="39"/>
      <c r="AB8" s="39">
        <v>65247.497470588234</v>
      </c>
      <c r="AC8" s="39">
        <v>83547.644250000012</v>
      </c>
      <c r="AD8" s="39">
        <v>106000.33455000003</v>
      </c>
      <c r="AE8" s="39">
        <v>119756.4157894737</v>
      </c>
      <c r="AF8" s="39">
        <v>137924.19393750001</v>
      </c>
      <c r="AG8" s="39">
        <v>159400.55372727272</v>
      </c>
    </row>
    <row r="9" spans="1:33" x14ac:dyDescent="0.25">
      <c r="A9" s="31" t="s">
        <v>34</v>
      </c>
      <c r="B9" s="30">
        <v>81</v>
      </c>
      <c r="C9" s="30">
        <v>6368774.0130000021</v>
      </c>
      <c r="D9" s="30">
        <v>78626.839666666696</v>
      </c>
      <c r="E9" s="32"/>
      <c r="F9" s="30">
        <v>39</v>
      </c>
      <c r="G9" s="30">
        <v>3107259.81</v>
      </c>
      <c r="H9" s="30">
        <v>79673.328461538462</v>
      </c>
      <c r="I9" s="32"/>
      <c r="J9" s="30">
        <v>67</v>
      </c>
      <c r="K9" s="30">
        <v>5810286.9960000003</v>
      </c>
      <c r="L9" s="30">
        <v>86720.70143283582</v>
      </c>
      <c r="M9" s="32"/>
      <c r="N9" s="30">
        <v>36</v>
      </c>
      <c r="O9" s="30">
        <v>3007715.1930000004</v>
      </c>
      <c r="P9" s="30">
        <v>83547.644250000012</v>
      </c>
      <c r="Q9" s="32"/>
      <c r="R9" s="30">
        <v>223</v>
      </c>
      <c r="S9" s="30">
        <v>18294036.012000009</v>
      </c>
      <c r="T9" s="30">
        <v>82036.035928251164</v>
      </c>
      <c r="Z9" s="30" t="s">
        <v>3002</v>
      </c>
      <c r="AA9" s="30">
        <v>15</v>
      </c>
      <c r="AB9" s="30">
        <v>44</v>
      </c>
      <c r="AC9" s="30">
        <v>81</v>
      </c>
      <c r="AD9" s="30">
        <v>65</v>
      </c>
      <c r="AE9" s="30">
        <v>29</v>
      </c>
      <c r="AF9" s="30">
        <v>14</v>
      </c>
      <c r="AG9" s="30">
        <v>18</v>
      </c>
    </row>
    <row r="10" spans="1:33" x14ac:dyDescent="0.25">
      <c r="A10" s="31" t="s">
        <v>24</v>
      </c>
      <c r="B10" s="30">
        <v>65</v>
      </c>
      <c r="C10" s="30">
        <v>6412833.4229999995</v>
      </c>
      <c r="D10" s="30">
        <v>98658.975738461537</v>
      </c>
      <c r="E10" s="32"/>
      <c r="F10" s="30">
        <v>34</v>
      </c>
      <c r="G10" s="30">
        <v>3374789.7690000003</v>
      </c>
      <c r="H10" s="30">
        <v>99258.522617647075</v>
      </c>
      <c r="I10" s="32"/>
      <c r="J10" s="30">
        <v>85</v>
      </c>
      <c r="K10" s="30">
        <v>9060097.6980000027</v>
      </c>
      <c r="L10" s="30">
        <v>106589.38468235297</v>
      </c>
      <c r="M10" s="32"/>
      <c r="N10" s="30">
        <v>40</v>
      </c>
      <c r="O10" s="30">
        <v>4240013.3820000011</v>
      </c>
      <c r="P10" s="30">
        <v>106000.33455000003</v>
      </c>
      <c r="Q10" s="32"/>
      <c r="R10" s="30">
        <v>224</v>
      </c>
      <c r="S10" s="30">
        <v>23087734.272</v>
      </c>
      <c r="T10" s="30">
        <v>103070.24228571428</v>
      </c>
      <c r="Z10" s="30" t="s">
        <v>3003</v>
      </c>
      <c r="AA10" s="30">
        <v>5</v>
      </c>
      <c r="AB10" s="30">
        <v>40</v>
      </c>
      <c r="AC10" s="30">
        <v>39</v>
      </c>
      <c r="AD10" s="30">
        <v>34</v>
      </c>
      <c r="AE10" s="30">
        <v>29</v>
      </c>
      <c r="AF10" s="30">
        <v>14</v>
      </c>
      <c r="AG10" s="30">
        <v>11</v>
      </c>
    </row>
    <row r="11" spans="1:33" x14ac:dyDescent="0.25">
      <c r="A11" s="31" t="s">
        <v>47</v>
      </c>
      <c r="B11" s="30">
        <v>29</v>
      </c>
      <c r="C11" s="30">
        <v>3484550.9699999993</v>
      </c>
      <c r="D11" s="30">
        <v>120156.92999999998</v>
      </c>
      <c r="E11" s="32"/>
      <c r="F11" s="30">
        <v>29</v>
      </c>
      <c r="G11" s="30">
        <v>3397819.3649999993</v>
      </c>
      <c r="H11" s="30">
        <v>117166.18499999997</v>
      </c>
      <c r="I11" s="32"/>
      <c r="J11" s="30">
        <v>58</v>
      </c>
      <c r="K11" s="30">
        <v>7172391.1859999988</v>
      </c>
      <c r="L11" s="30">
        <v>123661.91699999999</v>
      </c>
      <c r="M11" s="32"/>
      <c r="N11" s="30">
        <v>19</v>
      </c>
      <c r="O11" s="30">
        <v>2275371.9000000004</v>
      </c>
      <c r="P11" s="30">
        <v>119756.4157894737</v>
      </c>
      <c r="Q11" s="32"/>
      <c r="R11" s="30">
        <v>135</v>
      </c>
      <c r="S11" s="30">
        <v>16330133.421000008</v>
      </c>
      <c r="T11" s="30">
        <v>120963.95126666673</v>
      </c>
      <c r="Z11" s="30" t="s">
        <v>3004</v>
      </c>
      <c r="AA11" s="30">
        <v>2</v>
      </c>
      <c r="AB11" s="30">
        <v>25</v>
      </c>
      <c r="AC11" s="30">
        <v>67</v>
      </c>
      <c r="AD11" s="30">
        <v>85</v>
      </c>
      <c r="AE11" s="30">
        <v>58</v>
      </c>
      <c r="AF11" s="30">
        <v>21</v>
      </c>
      <c r="AG11" s="30">
        <v>19</v>
      </c>
    </row>
    <row r="12" spans="1:33" x14ac:dyDescent="0.25">
      <c r="A12" s="31" t="s">
        <v>149</v>
      </c>
      <c r="B12" s="30">
        <v>14</v>
      </c>
      <c r="C12" s="30">
        <v>1982316.1410000003</v>
      </c>
      <c r="D12" s="30">
        <v>141594.01007142858</v>
      </c>
      <c r="E12" s="32"/>
      <c r="F12" s="30">
        <v>14</v>
      </c>
      <c r="G12" s="30">
        <v>1766063.5469999998</v>
      </c>
      <c r="H12" s="30">
        <v>126147.39621428571</v>
      </c>
      <c r="I12" s="32"/>
      <c r="J12" s="30">
        <v>21</v>
      </c>
      <c r="K12" s="30">
        <v>2903296.923</v>
      </c>
      <c r="L12" s="30">
        <v>138252.23442857142</v>
      </c>
      <c r="M12" s="32"/>
      <c r="N12" s="30">
        <v>16</v>
      </c>
      <c r="O12" s="30">
        <v>2206787.1030000001</v>
      </c>
      <c r="P12" s="30">
        <v>137924.19393750001</v>
      </c>
      <c r="Q12" s="32"/>
      <c r="R12" s="30">
        <v>65</v>
      </c>
      <c r="S12" s="30">
        <v>8858463.7140000034</v>
      </c>
      <c r="T12" s="30">
        <v>136284.05713846159</v>
      </c>
      <c r="Z12" s="30" t="s">
        <v>3001</v>
      </c>
      <c r="AB12" s="30">
        <v>17</v>
      </c>
      <c r="AC12" s="30">
        <v>36</v>
      </c>
      <c r="AD12" s="30">
        <v>40</v>
      </c>
      <c r="AE12" s="30">
        <v>19</v>
      </c>
      <c r="AF12" s="30">
        <v>16</v>
      </c>
      <c r="AG12" s="30">
        <v>11</v>
      </c>
    </row>
    <row r="13" spans="1:33" x14ac:dyDescent="0.25">
      <c r="A13" s="31" t="s">
        <v>171</v>
      </c>
      <c r="B13" s="30">
        <v>18</v>
      </c>
      <c r="C13" s="30">
        <v>2901778.4250000003</v>
      </c>
      <c r="D13" s="30">
        <v>161209.91250000001</v>
      </c>
      <c r="E13" s="32"/>
      <c r="F13" s="30">
        <v>11</v>
      </c>
      <c r="G13" s="30">
        <v>1669648.8419999999</v>
      </c>
      <c r="H13" s="30">
        <v>151786.25836363636</v>
      </c>
      <c r="I13" s="32"/>
      <c r="J13" s="30">
        <v>19</v>
      </c>
      <c r="K13" s="30">
        <v>3004350.12</v>
      </c>
      <c r="L13" s="30">
        <v>158123.6905263158</v>
      </c>
      <c r="M13" s="32"/>
      <c r="N13" s="30">
        <v>11</v>
      </c>
      <c r="O13" s="30">
        <v>1753406.091</v>
      </c>
      <c r="P13" s="30">
        <v>159400.55372727272</v>
      </c>
      <c r="Q13" s="32"/>
      <c r="R13" s="30">
        <v>56</v>
      </c>
      <c r="S13" s="30">
        <v>8762934.8429999985</v>
      </c>
      <c r="T13" s="30">
        <v>156480.9793392857</v>
      </c>
    </row>
    <row r="14" spans="1:33" ht="15.75" thickBot="1" x14ac:dyDescent="0.3">
      <c r="A14" s="31" t="s">
        <v>2998</v>
      </c>
      <c r="B14" s="33">
        <f>SUM(B7:B13)</f>
        <v>266</v>
      </c>
      <c r="C14" s="33">
        <f>SUM(C7:C13)</f>
        <v>24463584.288000003</v>
      </c>
      <c r="D14" s="33">
        <f>+C14/B14</f>
        <v>91968.361984962408</v>
      </c>
      <c r="E14" s="34"/>
      <c r="F14" s="33">
        <f>SUM(F7:F13)</f>
        <v>172</v>
      </c>
      <c r="G14" s="33">
        <f>SUM(G7:G13)</f>
        <v>16043401.431</v>
      </c>
      <c r="H14" s="33">
        <f>+G14/F14</f>
        <v>93275.589715116279</v>
      </c>
      <c r="I14" s="34"/>
      <c r="J14" s="33">
        <f>SUM(J7:J13)</f>
        <v>277</v>
      </c>
      <c r="K14" s="33">
        <f>SUM(K7:K13)</f>
        <v>29734227.162000004</v>
      </c>
      <c r="L14" s="33">
        <f>+K14/J14</f>
        <v>107343.78036823106</v>
      </c>
      <c r="M14" s="34"/>
      <c r="N14" s="33">
        <f>SUM(N7:N13)</f>
        <v>139</v>
      </c>
      <c r="O14" s="33">
        <f>SUM(O7:O13)</f>
        <v>14592501.126000002</v>
      </c>
      <c r="P14" s="33">
        <f>+O14/N14</f>
        <v>104982.02248920864</v>
      </c>
      <c r="Q14" s="34"/>
      <c r="R14" s="33">
        <f>SUM(R7:R13)</f>
        <v>851</v>
      </c>
      <c r="S14" s="33">
        <f>SUM(S7:S13)</f>
        <v>84267465.372000024</v>
      </c>
      <c r="T14" s="33">
        <f>+S14/R14</f>
        <v>99021.698439482992</v>
      </c>
    </row>
    <row r="15" spans="1:33" ht="15.75" thickTop="1" x14ac:dyDescent="0.25"/>
    <row r="17" spans="1:10" x14ac:dyDescent="0.25">
      <c r="A17" s="35"/>
    </row>
    <row r="20" spans="1:10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</row>
    <row r="21" spans="1:10" x14ac:dyDescent="0.25">
      <c r="A21" s="39"/>
      <c r="B21" s="39"/>
      <c r="C21" s="39"/>
      <c r="D21" s="39"/>
      <c r="E21" s="39"/>
      <c r="F21" s="39"/>
      <c r="G21" s="39"/>
      <c r="H21" s="39"/>
      <c r="I21" s="39"/>
      <c r="J21" s="39"/>
    </row>
    <row r="22" spans="1:10" x14ac:dyDescent="0.25">
      <c r="A22" s="39"/>
      <c r="B22" s="39"/>
      <c r="C22" s="39"/>
      <c r="D22" s="39"/>
      <c r="E22" s="39"/>
      <c r="F22" s="39"/>
      <c r="G22" s="39"/>
      <c r="H22" s="39"/>
      <c r="I22" s="39"/>
      <c r="J22" s="39"/>
    </row>
    <row r="23" spans="1:10" x14ac:dyDescent="0.25">
      <c r="I23" s="39"/>
      <c r="J23" s="39"/>
    </row>
    <row r="24" spans="1:10" x14ac:dyDescent="0.25">
      <c r="I24" s="39"/>
      <c r="J24" s="39"/>
    </row>
    <row r="25" spans="1:10" x14ac:dyDescent="0.25">
      <c r="I25" s="39"/>
      <c r="J25" s="39"/>
    </row>
    <row r="26" spans="1:10" x14ac:dyDescent="0.25">
      <c r="I26" s="39"/>
      <c r="J26" s="39"/>
    </row>
    <row r="27" spans="1:10" x14ac:dyDescent="0.25">
      <c r="I27" s="39"/>
      <c r="J27" s="39"/>
    </row>
    <row r="28" spans="1:10" x14ac:dyDescent="0.25">
      <c r="A28" s="39"/>
      <c r="B28" s="39"/>
      <c r="C28" s="39"/>
      <c r="D28" s="39"/>
      <c r="E28" s="39"/>
      <c r="F28" s="39"/>
      <c r="G28" s="39"/>
      <c r="H28" s="39"/>
      <c r="I28" s="39"/>
      <c r="J28" s="39"/>
    </row>
    <row r="29" spans="1:10" x14ac:dyDescent="0.25">
      <c r="A29" s="39"/>
      <c r="B29" s="39"/>
      <c r="C29" s="39"/>
      <c r="D29" s="39"/>
      <c r="E29" s="39"/>
      <c r="F29" s="39"/>
      <c r="G29" s="39"/>
      <c r="H29" s="39"/>
      <c r="I29" s="39"/>
      <c r="J29" s="39"/>
    </row>
    <row r="30" spans="1:10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</row>
    <row r="31" spans="1:10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</row>
    <row r="32" spans="1:10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</row>
    <row r="33" spans="1:10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</row>
    <row r="34" spans="1:10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</row>
    <row r="35" spans="1:10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</row>
    <row r="36" spans="1:10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</row>
    <row r="42" spans="1:10" x14ac:dyDescent="0.25">
      <c r="A42" s="30" t="s">
        <v>3017</v>
      </c>
    </row>
  </sheetData>
  <mergeCells count="5">
    <mergeCell ref="B5:D5"/>
    <mergeCell ref="F5:H5"/>
    <mergeCell ref="J5:L5"/>
    <mergeCell ref="N5:P5"/>
    <mergeCell ref="R5:T5"/>
  </mergeCells>
  <printOptions gridLines="1"/>
  <pageMargins left="0.7" right="0.7" top="0.75" bottom="0.75" header="0.3" footer="0.3"/>
  <pageSetup paperSize="17" scale="9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C1ECD-0418-4FA4-9829-70A9B7E39C00}">
  <dimension ref="A3:Y26"/>
  <sheetViews>
    <sheetView workbookViewId="0">
      <selection activeCell="A21" sqref="A21"/>
    </sheetView>
  </sheetViews>
  <sheetFormatPr defaultRowHeight="15" x14ac:dyDescent="0.25"/>
  <cols>
    <col min="1" max="1" width="22.85546875" bestFit="1" customWidth="1"/>
    <col min="2" max="2" width="12.42578125" bestFit="1" customWidth="1"/>
    <col min="3" max="8" width="10.140625" bestFit="1" customWidth="1"/>
    <col min="9" max="9" width="13.5703125" bestFit="1" customWidth="1"/>
    <col min="10" max="15" width="10.140625" bestFit="1" customWidth="1"/>
    <col min="16" max="16" width="20.85546875" bestFit="1" customWidth="1"/>
    <col min="17" max="22" width="10.140625" bestFit="1" customWidth="1"/>
    <col min="23" max="23" width="16.28515625" bestFit="1" customWidth="1"/>
    <col min="24" max="24" width="18.5703125" bestFit="1" customWidth="1"/>
    <col min="25" max="25" width="26" bestFit="1" customWidth="1"/>
    <col min="26" max="45" width="20.85546875" bestFit="1" customWidth="1"/>
    <col min="46" max="46" width="16.85546875" bestFit="1" customWidth="1"/>
    <col min="47" max="47" width="19.140625" bestFit="1" customWidth="1"/>
    <col min="48" max="48" width="26.5703125" bestFit="1" customWidth="1"/>
    <col min="49" max="69" width="20.85546875" bestFit="1" customWidth="1"/>
    <col min="70" max="70" width="16.85546875" bestFit="1" customWidth="1"/>
    <col min="71" max="71" width="19.140625" bestFit="1" customWidth="1"/>
    <col min="72" max="72" width="26.5703125" bestFit="1" customWidth="1"/>
    <col min="73" max="90" width="20.85546875" bestFit="1" customWidth="1"/>
    <col min="91" max="91" width="17.7109375" bestFit="1" customWidth="1"/>
    <col min="92" max="92" width="19.85546875" bestFit="1" customWidth="1"/>
    <col min="93" max="93" width="27.28515625" bestFit="1" customWidth="1"/>
    <col min="94" max="94" width="16.28515625" bestFit="1" customWidth="1"/>
    <col min="95" max="95" width="18.5703125" bestFit="1" customWidth="1"/>
    <col min="96" max="96" width="26" bestFit="1" customWidth="1"/>
  </cols>
  <sheetData>
    <row r="3" spans="1:16" x14ac:dyDescent="0.25">
      <c r="B3" s="22" t="s">
        <v>3005</v>
      </c>
    </row>
    <row r="4" spans="1:16" x14ac:dyDescent="0.25">
      <c r="B4" t="s">
        <v>3002</v>
      </c>
      <c r="E4" t="s">
        <v>3003</v>
      </c>
      <c r="H4" t="s">
        <v>3004</v>
      </c>
      <c r="K4" t="s">
        <v>3001</v>
      </c>
      <c r="N4" t="s">
        <v>3027</v>
      </c>
      <c r="O4" t="s">
        <v>3010</v>
      </c>
      <c r="P4" t="s">
        <v>3012</v>
      </c>
    </row>
    <row r="5" spans="1:16" x14ac:dyDescent="0.25">
      <c r="A5" s="22" t="s">
        <v>3014</v>
      </c>
      <c r="B5" t="s">
        <v>3008</v>
      </c>
      <c r="C5" t="s">
        <v>3011</v>
      </c>
      <c r="D5" t="s">
        <v>3013</v>
      </c>
      <c r="E5" t="s">
        <v>3008</v>
      </c>
      <c r="F5" t="s">
        <v>3011</v>
      </c>
      <c r="G5" t="s">
        <v>3013</v>
      </c>
      <c r="H5" t="s">
        <v>3008</v>
      </c>
      <c r="I5" t="s">
        <v>3011</v>
      </c>
      <c r="J5" t="s">
        <v>3013</v>
      </c>
      <c r="K5" t="s">
        <v>3008</v>
      </c>
      <c r="L5" t="s">
        <v>3011</v>
      </c>
      <c r="M5" t="s">
        <v>3013</v>
      </c>
    </row>
    <row r="6" spans="1:16" x14ac:dyDescent="0.25">
      <c r="A6" s="23" t="s">
        <v>544</v>
      </c>
      <c r="B6">
        <v>15</v>
      </c>
      <c r="C6" s="29">
        <v>713559.64500000025</v>
      </c>
      <c r="D6" s="29">
        <v>47570.643000000018</v>
      </c>
      <c r="E6">
        <v>5</v>
      </c>
      <c r="F6" s="29">
        <v>261738.62999999998</v>
      </c>
      <c r="G6" s="29">
        <v>52347.725999999995</v>
      </c>
      <c r="H6">
        <v>2</v>
      </c>
      <c r="I6" s="29">
        <v>96525.369000000006</v>
      </c>
      <c r="J6" s="29">
        <v>48262.684500000003</v>
      </c>
      <c r="L6" s="29"/>
      <c r="M6" s="29"/>
      <c r="N6">
        <v>22</v>
      </c>
      <c r="O6" s="29">
        <v>1071823.6440000003</v>
      </c>
      <c r="P6" s="29">
        <v>48719.256545454562</v>
      </c>
    </row>
    <row r="7" spans="1:16" x14ac:dyDescent="0.25">
      <c r="A7" s="23" t="s">
        <v>40</v>
      </c>
      <c r="B7">
        <v>44</v>
      </c>
      <c r="C7" s="29">
        <v>2599771.6710000024</v>
      </c>
      <c r="D7" s="29">
        <v>59085.719795454599</v>
      </c>
      <c r="E7">
        <v>40</v>
      </c>
      <c r="F7" s="29">
        <v>2466081.4679999999</v>
      </c>
      <c r="G7" s="29">
        <v>61652.036699999997</v>
      </c>
      <c r="H7">
        <v>25</v>
      </c>
      <c r="I7" s="29">
        <v>1687278.87</v>
      </c>
      <c r="J7" s="29">
        <v>67491.154800000004</v>
      </c>
      <c r="K7">
        <v>17</v>
      </c>
      <c r="L7" s="29">
        <v>1109207.4569999999</v>
      </c>
      <c r="M7" s="29">
        <v>65247.497470588234</v>
      </c>
      <c r="N7">
        <v>126</v>
      </c>
      <c r="O7" s="29">
        <v>7862339.4660000065</v>
      </c>
      <c r="P7" s="29">
        <v>62399.519571428624</v>
      </c>
    </row>
    <row r="8" spans="1:16" x14ac:dyDescent="0.25">
      <c r="A8" s="23" t="s">
        <v>34</v>
      </c>
      <c r="B8">
        <v>81</v>
      </c>
      <c r="C8" s="29">
        <v>6368774.0130000021</v>
      </c>
      <c r="D8" s="29">
        <v>78626.839666666696</v>
      </c>
      <c r="E8">
        <v>39</v>
      </c>
      <c r="F8" s="29">
        <v>3107259.81</v>
      </c>
      <c r="G8" s="29">
        <v>79673.328461538462</v>
      </c>
      <c r="H8">
        <v>67</v>
      </c>
      <c r="I8" s="29">
        <v>5810286.9960000003</v>
      </c>
      <c r="J8" s="29">
        <v>86720.70143283582</v>
      </c>
      <c r="K8">
        <v>36</v>
      </c>
      <c r="L8" s="29">
        <v>3007715.1930000004</v>
      </c>
      <c r="M8" s="29">
        <v>83547.644250000012</v>
      </c>
      <c r="N8">
        <v>223</v>
      </c>
      <c r="O8" s="29">
        <v>18294036.012000009</v>
      </c>
      <c r="P8" s="29">
        <v>82036.035928251164</v>
      </c>
    </row>
    <row r="9" spans="1:16" x14ac:dyDescent="0.25">
      <c r="A9" s="23" t="s">
        <v>24</v>
      </c>
      <c r="B9">
        <v>65</v>
      </c>
      <c r="C9" s="29">
        <v>6412833.4229999995</v>
      </c>
      <c r="D9" s="29">
        <v>98658.975738461537</v>
      </c>
      <c r="E9">
        <v>34</v>
      </c>
      <c r="F9" s="29">
        <v>3374789.7690000003</v>
      </c>
      <c r="G9" s="29">
        <v>99258.522617647075</v>
      </c>
      <c r="H9">
        <v>85</v>
      </c>
      <c r="I9" s="29">
        <v>9060097.6980000027</v>
      </c>
      <c r="J9" s="29">
        <v>106589.38468235297</v>
      </c>
      <c r="K9">
        <v>40</v>
      </c>
      <c r="L9" s="29">
        <v>4240013.3820000011</v>
      </c>
      <c r="M9" s="29">
        <v>106000.33455000003</v>
      </c>
      <c r="N9">
        <v>224</v>
      </c>
      <c r="O9" s="29">
        <v>23087734.272</v>
      </c>
      <c r="P9" s="29">
        <v>103070.24228571428</v>
      </c>
    </row>
    <row r="10" spans="1:16" x14ac:dyDescent="0.25">
      <c r="A10" s="23" t="s">
        <v>47</v>
      </c>
      <c r="B10">
        <v>29</v>
      </c>
      <c r="C10" s="29">
        <v>3484550.9699999993</v>
      </c>
      <c r="D10" s="29">
        <v>120156.92999999998</v>
      </c>
      <c r="E10">
        <v>29</v>
      </c>
      <c r="F10" s="29">
        <v>3397819.3649999993</v>
      </c>
      <c r="G10" s="29">
        <v>117166.18499999997</v>
      </c>
      <c r="H10">
        <v>58</v>
      </c>
      <c r="I10" s="29">
        <v>7172391.1859999988</v>
      </c>
      <c r="J10" s="29">
        <v>123661.91699999999</v>
      </c>
      <c r="K10">
        <v>19</v>
      </c>
      <c r="L10" s="29">
        <v>2275371.9000000004</v>
      </c>
      <c r="M10" s="29">
        <v>119756.4157894737</v>
      </c>
      <c r="N10">
        <v>135</v>
      </c>
      <c r="O10" s="29">
        <v>16330133.421000008</v>
      </c>
      <c r="P10" s="29">
        <v>120963.95126666673</v>
      </c>
    </row>
    <row r="11" spans="1:16" x14ac:dyDescent="0.25">
      <c r="A11" s="23" t="s">
        <v>149</v>
      </c>
      <c r="B11">
        <v>14</v>
      </c>
      <c r="C11" s="29">
        <v>1982316.1410000003</v>
      </c>
      <c r="D11" s="29">
        <v>141594.01007142858</v>
      </c>
      <c r="E11">
        <v>14</v>
      </c>
      <c r="F11" s="29">
        <v>1766063.5469999998</v>
      </c>
      <c r="G11" s="29">
        <v>126147.39621428571</v>
      </c>
      <c r="H11">
        <v>21</v>
      </c>
      <c r="I11" s="29">
        <v>2903296.923</v>
      </c>
      <c r="J11" s="29">
        <v>138252.23442857142</v>
      </c>
      <c r="K11">
        <v>16</v>
      </c>
      <c r="L11" s="29">
        <v>2206787.1030000001</v>
      </c>
      <c r="M11" s="29">
        <v>137924.19393750001</v>
      </c>
      <c r="N11">
        <v>65</v>
      </c>
      <c r="O11" s="29">
        <v>8858463.7140000034</v>
      </c>
      <c r="P11" s="29">
        <v>136284.05713846159</v>
      </c>
    </row>
    <row r="12" spans="1:16" x14ac:dyDescent="0.25">
      <c r="A12" s="23" t="s">
        <v>171</v>
      </c>
      <c r="B12">
        <v>18</v>
      </c>
      <c r="C12" s="29">
        <v>2901778.4250000003</v>
      </c>
      <c r="D12" s="29">
        <v>161209.91250000001</v>
      </c>
      <c r="E12">
        <v>11</v>
      </c>
      <c r="F12" s="29">
        <v>1669648.8419999999</v>
      </c>
      <c r="G12" s="29">
        <v>151786.25836363636</v>
      </c>
      <c r="H12">
        <v>19</v>
      </c>
      <c r="I12" s="29">
        <v>3004350.12</v>
      </c>
      <c r="J12" s="29">
        <v>158123.6905263158</v>
      </c>
      <c r="K12">
        <v>11</v>
      </c>
      <c r="L12" s="29">
        <v>1753406.091</v>
      </c>
      <c r="M12" s="29">
        <v>159400.55372727272</v>
      </c>
      <c r="N12">
        <v>59</v>
      </c>
      <c r="O12" s="29">
        <v>9329183.478000002</v>
      </c>
      <c r="P12" s="29">
        <v>158121.75386440681</v>
      </c>
    </row>
    <row r="13" spans="1:16" x14ac:dyDescent="0.25">
      <c r="A13" s="23" t="s">
        <v>2998</v>
      </c>
      <c r="B13">
        <v>266</v>
      </c>
      <c r="C13" s="29">
        <v>24463584.287999999</v>
      </c>
      <c r="D13" s="29">
        <v>91968.361984962408</v>
      </c>
      <c r="E13">
        <v>172</v>
      </c>
      <c r="F13" s="29">
        <v>16043401.431000002</v>
      </c>
      <c r="G13" s="29">
        <v>93275.589715116294</v>
      </c>
      <c r="H13">
        <v>277</v>
      </c>
      <c r="I13" s="29">
        <v>29734227.161999989</v>
      </c>
      <c r="J13" s="29">
        <v>107343.780368231</v>
      </c>
      <c r="K13">
        <v>139</v>
      </c>
      <c r="L13" s="29">
        <v>14592501.126000006</v>
      </c>
      <c r="M13" s="29">
        <v>104982.02248920867</v>
      </c>
      <c r="N13">
        <v>854</v>
      </c>
      <c r="O13" s="29">
        <v>84833714.007000029</v>
      </c>
      <c r="P13" s="29">
        <v>99336.901647541017</v>
      </c>
    </row>
    <row r="19" spans="1:25" x14ac:dyDescent="0.25">
      <c r="B19" s="22" t="s">
        <v>3005</v>
      </c>
    </row>
    <row r="20" spans="1:25" x14ac:dyDescent="0.25">
      <c r="B20" t="s">
        <v>3008</v>
      </c>
      <c r="I20" t="s">
        <v>3011</v>
      </c>
      <c r="P20" t="s">
        <v>3013</v>
      </c>
      <c r="W20" t="s">
        <v>3027</v>
      </c>
      <c r="X20" t="s">
        <v>3010</v>
      </c>
      <c r="Y20" t="s">
        <v>3012</v>
      </c>
    </row>
    <row r="21" spans="1:25" x14ac:dyDescent="0.25">
      <c r="A21" s="22" t="s">
        <v>3014</v>
      </c>
      <c r="B21" t="s">
        <v>544</v>
      </c>
      <c r="C21" t="s">
        <v>40</v>
      </c>
      <c r="D21" t="s">
        <v>34</v>
      </c>
      <c r="E21" t="s">
        <v>24</v>
      </c>
      <c r="F21" t="s">
        <v>47</v>
      </c>
      <c r="G21" t="s">
        <v>149</v>
      </c>
      <c r="H21" t="s">
        <v>171</v>
      </c>
      <c r="I21" t="s">
        <v>544</v>
      </c>
      <c r="J21" t="s">
        <v>40</v>
      </c>
      <c r="K21" t="s">
        <v>34</v>
      </c>
      <c r="L21" t="s">
        <v>24</v>
      </c>
      <c r="M21" t="s">
        <v>47</v>
      </c>
      <c r="N21" t="s">
        <v>149</v>
      </c>
      <c r="O21" t="s">
        <v>171</v>
      </c>
      <c r="P21" t="s">
        <v>544</v>
      </c>
      <c r="Q21" t="s">
        <v>40</v>
      </c>
      <c r="R21" t="s">
        <v>34</v>
      </c>
      <c r="S21" t="s">
        <v>24</v>
      </c>
      <c r="T21" t="s">
        <v>47</v>
      </c>
      <c r="U21" t="s">
        <v>149</v>
      </c>
      <c r="V21" t="s">
        <v>171</v>
      </c>
    </row>
    <row r="22" spans="1:25" x14ac:dyDescent="0.25">
      <c r="A22" s="23" t="s">
        <v>3002</v>
      </c>
      <c r="B22">
        <v>15</v>
      </c>
      <c r="C22">
        <v>44</v>
      </c>
      <c r="D22">
        <v>81</v>
      </c>
      <c r="E22">
        <v>65</v>
      </c>
      <c r="F22">
        <v>29</v>
      </c>
      <c r="G22">
        <v>14</v>
      </c>
      <c r="H22">
        <v>18</v>
      </c>
      <c r="I22" s="29">
        <v>713559.64500000025</v>
      </c>
      <c r="J22" s="29">
        <v>2599771.6710000024</v>
      </c>
      <c r="K22" s="29">
        <v>6368774.0130000021</v>
      </c>
      <c r="L22" s="29">
        <v>6412833.4229999995</v>
      </c>
      <c r="M22" s="29">
        <v>3484550.9699999993</v>
      </c>
      <c r="N22" s="29">
        <v>1982316.1410000003</v>
      </c>
      <c r="O22" s="29">
        <v>2901778.4250000003</v>
      </c>
      <c r="P22" s="29">
        <v>47570.643000000018</v>
      </c>
      <c r="Q22" s="29">
        <v>59085.719795454599</v>
      </c>
      <c r="R22" s="29">
        <v>78626.839666666696</v>
      </c>
      <c r="S22" s="29">
        <v>98658.975738461537</v>
      </c>
      <c r="T22" s="29">
        <v>120156.92999999998</v>
      </c>
      <c r="U22" s="29">
        <v>141594.01007142858</v>
      </c>
      <c r="V22" s="29">
        <v>161209.91250000001</v>
      </c>
      <c r="W22">
        <v>266</v>
      </c>
      <c r="X22" s="29">
        <v>24463584.287999999</v>
      </c>
      <c r="Y22" s="29">
        <v>91968.361984962408</v>
      </c>
    </row>
    <row r="23" spans="1:25" x14ac:dyDescent="0.25">
      <c r="A23" s="23" t="s">
        <v>3003</v>
      </c>
      <c r="B23">
        <v>5</v>
      </c>
      <c r="C23">
        <v>40</v>
      </c>
      <c r="D23">
        <v>39</v>
      </c>
      <c r="E23">
        <v>34</v>
      </c>
      <c r="F23">
        <v>29</v>
      </c>
      <c r="G23">
        <v>14</v>
      </c>
      <c r="H23">
        <v>11</v>
      </c>
      <c r="I23" s="29">
        <v>261738.62999999998</v>
      </c>
      <c r="J23" s="29">
        <v>2466081.4679999999</v>
      </c>
      <c r="K23" s="29">
        <v>3107259.81</v>
      </c>
      <c r="L23" s="29">
        <v>3374789.7690000003</v>
      </c>
      <c r="M23" s="29">
        <v>3397819.3649999993</v>
      </c>
      <c r="N23" s="29">
        <v>1766063.5469999998</v>
      </c>
      <c r="O23" s="29">
        <v>1669648.8419999999</v>
      </c>
      <c r="P23" s="29">
        <v>52347.725999999995</v>
      </c>
      <c r="Q23" s="29">
        <v>61652.036699999997</v>
      </c>
      <c r="R23" s="29">
        <v>79673.328461538462</v>
      </c>
      <c r="S23" s="29">
        <v>99258.522617647075</v>
      </c>
      <c r="T23" s="29">
        <v>117166.18499999997</v>
      </c>
      <c r="U23" s="29">
        <v>126147.39621428571</v>
      </c>
      <c r="V23" s="29">
        <v>151786.25836363636</v>
      </c>
      <c r="W23">
        <v>172</v>
      </c>
      <c r="X23" s="29">
        <v>16043401.431000002</v>
      </c>
      <c r="Y23" s="29">
        <v>93275.589715116294</v>
      </c>
    </row>
    <row r="24" spans="1:25" x14ac:dyDescent="0.25">
      <c r="A24" s="23" t="s">
        <v>3004</v>
      </c>
      <c r="B24">
        <v>2</v>
      </c>
      <c r="C24">
        <v>25</v>
      </c>
      <c r="D24">
        <v>67</v>
      </c>
      <c r="E24">
        <v>85</v>
      </c>
      <c r="F24">
        <v>58</v>
      </c>
      <c r="G24">
        <v>21</v>
      </c>
      <c r="H24">
        <v>19</v>
      </c>
      <c r="I24" s="29">
        <v>96525.369000000006</v>
      </c>
      <c r="J24" s="29">
        <v>1687278.87</v>
      </c>
      <c r="K24" s="29">
        <v>5810286.9960000003</v>
      </c>
      <c r="L24" s="29">
        <v>9060097.6980000027</v>
      </c>
      <c r="M24" s="29">
        <v>7172391.1859999988</v>
      </c>
      <c r="N24" s="29">
        <v>2903296.923</v>
      </c>
      <c r="O24" s="29">
        <v>3004350.12</v>
      </c>
      <c r="P24" s="29">
        <v>48262.684500000003</v>
      </c>
      <c r="Q24" s="29">
        <v>67491.154800000004</v>
      </c>
      <c r="R24" s="29">
        <v>86720.70143283582</v>
      </c>
      <c r="S24" s="29">
        <v>106589.38468235297</v>
      </c>
      <c r="T24" s="29">
        <v>123661.91699999999</v>
      </c>
      <c r="U24" s="29">
        <v>138252.23442857142</v>
      </c>
      <c r="V24" s="29">
        <v>158123.6905263158</v>
      </c>
      <c r="W24">
        <v>277</v>
      </c>
      <c r="X24" s="29">
        <v>29734227.161999989</v>
      </c>
      <c r="Y24" s="29">
        <v>107343.780368231</v>
      </c>
    </row>
    <row r="25" spans="1:25" x14ac:dyDescent="0.25">
      <c r="A25" s="23" t="s">
        <v>3001</v>
      </c>
      <c r="C25">
        <v>17</v>
      </c>
      <c r="D25">
        <v>36</v>
      </c>
      <c r="E25">
        <v>40</v>
      </c>
      <c r="F25">
        <v>19</v>
      </c>
      <c r="G25">
        <v>16</v>
      </c>
      <c r="H25">
        <v>11</v>
      </c>
      <c r="I25" s="29"/>
      <c r="J25" s="29">
        <v>1109207.4569999999</v>
      </c>
      <c r="K25" s="29">
        <v>3007715.1930000004</v>
      </c>
      <c r="L25" s="29">
        <v>4240013.3820000011</v>
      </c>
      <c r="M25" s="29">
        <v>2275371.9000000004</v>
      </c>
      <c r="N25" s="29">
        <v>2206787.1030000001</v>
      </c>
      <c r="O25" s="29">
        <v>1753406.091</v>
      </c>
      <c r="P25" s="29"/>
      <c r="Q25" s="29">
        <v>65247.497470588234</v>
      </c>
      <c r="R25" s="29">
        <v>83547.644250000012</v>
      </c>
      <c r="S25" s="29">
        <v>106000.33455000003</v>
      </c>
      <c r="T25" s="29">
        <v>119756.4157894737</v>
      </c>
      <c r="U25" s="29">
        <v>137924.19393750001</v>
      </c>
      <c r="V25" s="29">
        <v>159400.55372727272</v>
      </c>
      <c r="W25">
        <v>139</v>
      </c>
      <c r="X25" s="29">
        <v>14592501.126000006</v>
      </c>
      <c r="Y25" s="29">
        <v>104982.02248920867</v>
      </c>
    </row>
    <row r="26" spans="1:25" x14ac:dyDescent="0.25">
      <c r="A26" s="23" t="s">
        <v>2998</v>
      </c>
      <c r="B26">
        <v>22</v>
      </c>
      <c r="C26">
        <v>126</v>
      </c>
      <c r="D26">
        <v>223</v>
      </c>
      <c r="E26">
        <v>224</v>
      </c>
      <c r="F26">
        <v>135</v>
      </c>
      <c r="G26">
        <v>65</v>
      </c>
      <c r="H26">
        <v>59</v>
      </c>
      <c r="I26" s="29">
        <v>1071823.6440000003</v>
      </c>
      <c r="J26" s="29">
        <v>7862339.4660000065</v>
      </c>
      <c r="K26" s="29">
        <v>18294036.012000009</v>
      </c>
      <c r="L26" s="29">
        <v>23087734.272</v>
      </c>
      <c r="M26" s="29">
        <v>16330133.421000008</v>
      </c>
      <c r="N26" s="29">
        <v>8858463.7140000034</v>
      </c>
      <c r="O26" s="29">
        <v>9329183.478000002</v>
      </c>
      <c r="P26" s="29">
        <v>48719.256545454562</v>
      </c>
      <c r="Q26" s="29">
        <v>62399.519571428624</v>
      </c>
      <c r="R26" s="29">
        <v>82036.035928251164</v>
      </c>
      <c r="S26" s="29">
        <v>103070.24228571428</v>
      </c>
      <c r="T26" s="29">
        <v>120963.95126666673</v>
      </c>
      <c r="U26" s="29">
        <v>136284.05713846159</v>
      </c>
      <c r="V26" s="29">
        <v>158121.75386440681</v>
      </c>
      <c r="W26">
        <v>854</v>
      </c>
      <c r="X26" s="29">
        <v>84833714.006999984</v>
      </c>
      <c r="Y26" s="29">
        <v>99336.901647540959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E3704-0B69-46F0-8FB9-5741398DB200}">
  <dimension ref="A3:B636"/>
  <sheetViews>
    <sheetView topLeftCell="A2" workbookViewId="0">
      <selection activeCell="A21" sqref="A21"/>
    </sheetView>
  </sheetViews>
  <sheetFormatPr defaultRowHeight="15" x14ac:dyDescent="0.25"/>
  <cols>
    <col min="1" max="1" width="33.42578125" bestFit="1" customWidth="1"/>
    <col min="2" max="5" width="11.28515625" bestFit="1" customWidth="1"/>
  </cols>
  <sheetData>
    <row r="3" spans="1:2" x14ac:dyDescent="0.25">
      <c r="A3" s="22" t="s">
        <v>14</v>
      </c>
      <c r="B3" t="s">
        <v>3008</v>
      </c>
    </row>
    <row r="4" spans="1:2" x14ac:dyDescent="0.25">
      <c r="A4" t="s">
        <v>1151</v>
      </c>
      <c r="B4">
        <v>3</v>
      </c>
    </row>
    <row r="5" spans="1:2" x14ac:dyDescent="0.25">
      <c r="A5" t="s">
        <v>540</v>
      </c>
      <c r="B5">
        <v>4</v>
      </c>
    </row>
    <row r="6" spans="1:2" x14ac:dyDescent="0.25">
      <c r="A6" t="s">
        <v>995</v>
      </c>
      <c r="B6">
        <v>1</v>
      </c>
    </row>
    <row r="7" spans="1:2" x14ac:dyDescent="0.25">
      <c r="A7" t="s">
        <v>1607</v>
      </c>
      <c r="B7">
        <v>1</v>
      </c>
    </row>
    <row r="8" spans="1:2" x14ac:dyDescent="0.25">
      <c r="A8" t="s">
        <v>256</v>
      </c>
      <c r="B8">
        <v>1</v>
      </c>
    </row>
    <row r="9" spans="1:2" x14ac:dyDescent="0.25">
      <c r="A9" t="s">
        <v>2421</v>
      </c>
      <c r="B9">
        <v>1</v>
      </c>
    </row>
    <row r="10" spans="1:2" x14ac:dyDescent="0.25">
      <c r="A10" t="s">
        <v>1611</v>
      </c>
      <c r="B10">
        <v>1</v>
      </c>
    </row>
    <row r="11" spans="1:2" x14ac:dyDescent="0.25">
      <c r="A11" t="s">
        <v>999</v>
      </c>
      <c r="B11">
        <v>1</v>
      </c>
    </row>
    <row r="12" spans="1:2" x14ac:dyDescent="0.25">
      <c r="A12" t="s">
        <v>456</v>
      </c>
      <c r="B12">
        <v>2</v>
      </c>
    </row>
    <row r="13" spans="1:2" x14ac:dyDescent="0.25">
      <c r="A13" t="s">
        <v>1860</v>
      </c>
      <c r="B13">
        <v>1</v>
      </c>
    </row>
    <row r="14" spans="1:2" x14ac:dyDescent="0.25">
      <c r="A14" t="s">
        <v>2985</v>
      </c>
      <c r="B14">
        <v>1</v>
      </c>
    </row>
    <row r="15" spans="1:2" x14ac:dyDescent="0.25">
      <c r="A15" t="s">
        <v>1910</v>
      </c>
      <c r="B15">
        <v>2</v>
      </c>
    </row>
    <row r="16" spans="1:2" x14ac:dyDescent="0.25">
      <c r="A16" t="s">
        <v>2065</v>
      </c>
      <c r="B16">
        <v>1</v>
      </c>
    </row>
    <row r="17" spans="1:2" x14ac:dyDescent="0.25">
      <c r="A17" t="s">
        <v>197</v>
      </c>
      <c r="B17">
        <v>2</v>
      </c>
    </row>
    <row r="18" spans="1:2" x14ac:dyDescent="0.25">
      <c r="A18" t="s">
        <v>1129</v>
      </c>
      <c r="B18">
        <v>1</v>
      </c>
    </row>
    <row r="19" spans="1:2" x14ac:dyDescent="0.25">
      <c r="A19" t="s">
        <v>2634</v>
      </c>
      <c r="B19">
        <v>1</v>
      </c>
    </row>
    <row r="20" spans="1:2" x14ac:dyDescent="0.25">
      <c r="A20" t="s">
        <v>665</v>
      </c>
      <c r="B20">
        <v>1</v>
      </c>
    </row>
    <row r="21" spans="1:2" x14ac:dyDescent="0.25">
      <c r="A21" t="s">
        <v>1326</v>
      </c>
      <c r="B21">
        <v>1</v>
      </c>
    </row>
    <row r="22" spans="1:2" x14ac:dyDescent="0.25">
      <c r="A22" t="s">
        <v>576</v>
      </c>
      <c r="B22">
        <v>1</v>
      </c>
    </row>
    <row r="23" spans="1:2" x14ac:dyDescent="0.25">
      <c r="A23" t="s">
        <v>2431</v>
      </c>
      <c r="B23">
        <v>1</v>
      </c>
    </row>
    <row r="24" spans="1:2" x14ac:dyDescent="0.25">
      <c r="A24" t="s">
        <v>697</v>
      </c>
      <c r="B24">
        <v>1</v>
      </c>
    </row>
    <row r="25" spans="1:2" x14ac:dyDescent="0.25">
      <c r="A25" t="s">
        <v>231</v>
      </c>
      <c r="B25">
        <v>11</v>
      </c>
    </row>
    <row r="26" spans="1:2" x14ac:dyDescent="0.25">
      <c r="A26" t="s">
        <v>545</v>
      </c>
      <c r="B26">
        <v>12</v>
      </c>
    </row>
    <row r="27" spans="1:2" x14ac:dyDescent="0.25">
      <c r="A27" t="s">
        <v>525</v>
      </c>
      <c r="B27">
        <v>1</v>
      </c>
    </row>
    <row r="28" spans="1:2" x14ac:dyDescent="0.25">
      <c r="A28" t="s">
        <v>1501</v>
      </c>
      <c r="B28">
        <v>1</v>
      </c>
    </row>
    <row r="29" spans="1:2" x14ac:dyDescent="0.25">
      <c r="A29" t="s">
        <v>588</v>
      </c>
      <c r="B29">
        <v>1</v>
      </c>
    </row>
    <row r="30" spans="1:2" x14ac:dyDescent="0.25">
      <c r="A30" t="s">
        <v>111</v>
      </c>
      <c r="B30">
        <v>5</v>
      </c>
    </row>
    <row r="31" spans="1:2" x14ac:dyDescent="0.25">
      <c r="A31" t="s">
        <v>302</v>
      </c>
      <c r="B31">
        <v>3</v>
      </c>
    </row>
    <row r="32" spans="1:2" x14ac:dyDescent="0.25">
      <c r="A32" t="s">
        <v>2585</v>
      </c>
      <c r="B32">
        <v>1</v>
      </c>
    </row>
    <row r="33" spans="1:2" x14ac:dyDescent="0.25">
      <c r="A33" t="s">
        <v>2794</v>
      </c>
      <c r="B33">
        <v>1</v>
      </c>
    </row>
    <row r="34" spans="1:2" x14ac:dyDescent="0.25">
      <c r="A34" t="s">
        <v>2854</v>
      </c>
      <c r="B34">
        <v>1</v>
      </c>
    </row>
    <row r="35" spans="1:2" x14ac:dyDescent="0.25">
      <c r="A35" t="s">
        <v>1599</v>
      </c>
      <c r="B35">
        <v>1</v>
      </c>
    </row>
    <row r="36" spans="1:2" x14ac:dyDescent="0.25">
      <c r="A36" t="s">
        <v>2035</v>
      </c>
      <c r="B36">
        <v>1</v>
      </c>
    </row>
    <row r="37" spans="1:2" x14ac:dyDescent="0.25">
      <c r="A37" t="s">
        <v>944</v>
      </c>
      <c r="B37">
        <v>1</v>
      </c>
    </row>
    <row r="38" spans="1:2" x14ac:dyDescent="0.25">
      <c r="A38" t="s">
        <v>2802</v>
      </c>
      <c r="B38">
        <v>1</v>
      </c>
    </row>
    <row r="39" spans="1:2" x14ac:dyDescent="0.25">
      <c r="A39" t="s">
        <v>2026</v>
      </c>
      <c r="B39">
        <v>1</v>
      </c>
    </row>
    <row r="40" spans="1:2" x14ac:dyDescent="0.25">
      <c r="A40" t="s">
        <v>2327</v>
      </c>
      <c r="B40">
        <v>1</v>
      </c>
    </row>
    <row r="41" spans="1:2" x14ac:dyDescent="0.25">
      <c r="A41" t="s">
        <v>145</v>
      </c>
      <c r="B41">
        <v>1</v>
      </c>
    </row>
    <row r="42" spans="1:2" x14ac:dyDescent="0.25">
      <c r="A42" t="s">
        <v>219</v>
      </c>
      <c r="B42">
        <v>3</v>
      </c>
    </row>
    <row r="43" spans="1:2" x14ac:dyDescent="0.25">
      <c r="A43" t="s">
        <v>969</v>
      </c>
      <c r="B43">
        <v>4</v>
      </c>
    </row>
    <row r="44" spans="1:2" x14ac:dyDescent="0.25">
      <c r="A44" t="s">
        <v>973</v>
      </c>
      <c r="B44">
        <v>1</v>
      </c>
    </row>
    <row r="45" spans="1:2" x14ac:dyDescent="0.25">
      <c r="A45" t="s">
        <v>1344</v>
      </c>
      <c r="B45">
        <v>1</v>
      </c>
    </row>
    <row r="46" spans="1:2" x14ac:dyDescent="0.25">
      <c r="A46" t="s">
        <v>962</v>
      </c>
      <c r="B46">
        <v>1</v>
      </c>
    </row>
    <row r="47" spans="1:2" x14ac:dyDescent="0.25">
      <c r="A47" t="s">
        <v>95</v>
      </c>
      <c r="B47">
        <v>23</v>
      </c>
    </row>
    <row r="48" spans="1:2" x14ac:dyDescent="0.25">
      <c r="A48" t="s">
        <v>376</v>
      </c>
      <c r="B48">
        <v>1</v>
      </c>
    </row>
    <row r="49" spans="1:2" x14ac:dyDescent="0.25">
      <c r="A49" t="s">
        <v>312</v>
      </c>
      <c r="B49">
        <v>4</v>
      </c>
    </row>
    <row r="50" spans="1:2" x14ac:dyDescent="0.25">
      <c r="A50" t="s">
        <v>2685</v>
      </c>
      <c r="B50">
        <v>1</v>
      </c>
    </row>
    <row r="51" spans="1:2" x14ac:dyDescent="0.25">
      <c r="A51" t="s">
        <v>2882</v>
      </c>
      <c r="B51">
        <v>1</v>
      </c>
    </row>
    <row r="52" spans="1:2" x14ac:dyDescent="0.25">
      <c r="A52" t="s">
        <v>1742</v>
      </c>
      <c r="B52">
        <v>1</v>
      </c>
    </row>
    <row r="53" spans="1:2" x14ac:dyDescent="0.25">
      <c r="A53" t="s">
        <v>1783</v>
      </c>
      <c r="B53">
        <v>1</v>
      </c>
    </row>
    <row r="54" spans="1:2" x14ac:dyDescent="0.25">
      <c r="A54" t="s">
        <v>2871</v>
      </c>
      <c r="B54">
        <v>1</v>
      </c>
    </row>
    <row r="55" spans="1:2" x14ac:dyDescent="0.25">
      <c r="A55" t="s">
        <v>1046</v>
      </c>
      <c r="B55">
        <v>1</v>
      </c>
    </row>
    <row r="56" spans="1:2" x14ac:dyDescent="0.25">
      <c r="A56" t="s">
        <v>684</v>
      </c>
      <c r="B56">
        <v>1</v>
      </c>
    </row>
    <row r="57" spans="1:2" x14ac:dyDescent="0.25">
      <c r="A57" t="s">
        <v>268</v>
      </c>
      <c r="B57">
        <v>1</v>
      </c>
    </row>
    <row r="58" spans="1:2" x14ac:dyDescent="0.25">
      <c r="A58" t="s">
        <v>1171</v>
      </c>
      <c r="B58">
        <v>1</v>
      </c>
    </row>
    <row r="59" spans="1:2" x14ac:dyDescent="0.25">
      <c r="A59" t="s">
        <v>2528</v>
      </c>
      <c r="B59">
        <v>1</v>
      </c>
    </row>
    <row r="60" spans="1:2" x14ac:dyDescent="0.25">
      <c r="A60" t="s">
        <v>1361</v>
      </c>
      <c r="B60">
        <v>1</v>
      </c>
    </row>
    <row r="61" spans="1:2" x14ac:dyDescent="0.25">
      <c r="A61" t="s">
        <v>2445</v>
      </c>
      <c r="B61">
        <v>1</v>
      </c>
    </row>
    <row r="62" spans="1:2" x14ac:dyDescent="0.25">
      <c r="A62" t="s">
        <v>1409</v>
      </c>
      <c r="B62">
        <v>1</v>
      </c>
    </row>
    <row r="63" spans="1:2" x14ac:dyDescent="0.25">
      <c r="A63" t="s">
        <v>1875</v>
      </c>
      <c r="B63">
        <v>3</v>
      </c>
    </row>
    <row r="64" spans="1:2" x14ac:dyDescent="0.25">
      <c r="A64" t="s">
        <v>798</v>
      </c>
      <c r="B64">
        <v>1</v>
      </c>
    </row>
    <row r="65" spans="1:2" x14ac:dyDescent="0.25">
      <c r="A65" t="s">
        <v>55</v>
      </c>
      <c r="B65">
        <v>1</v>
      </c>
    </row>
    <row r="66" spans="1:2" x14ac:dyDescent="0.25">
      <c r="A66" t="s">
        <v>956</v>
      </c>
      <c r="B66">
        <v>8</v>
      </c>
    </row>
    <row r="67" spans="1:2" x14ac:dyDescent="0.25">
      <c r="A67" t="s">
        <v>1919</v>
      </c>
      <c r="B67">
        <v>1</v>
      </c>
    </row>
    <row r="68" spans="1:2" x14ac:dyDescent="0.25">
      <c r="A68" t="s">
        <v>316</v>
      </c>
      <c r="B68">
        <v>1</v>
      </c>
    </row>
    <row r="69" spans="1:2" x14ac:dyDescent="0.25">
      <c r="A69" t="s">
        <v>2720</v>
      </c>
      <c r="B69">
        <v>1</v>
      </c>
    </row>
    <row r="70" spans="1:2" x14ac:dyDescent="0.25">
      <c r="A70" t="s">
        <v>1614</v>
      </c>
      <c r="B70">
        <v>1</v>
      </c>
    </row>
    <row r="71" spans="1:2" x14ac:dyDescent="0.25">
      <c r="A71" t="s">
        <v>2360</v>
      </c>
      <c r="B71">
        <v>1</v>
      </c>
    </row>
    <row r="72" spans="1:2" x14ac:dyDescent="0.25">
      <c r="A72" t="s">
        <v>427</v>
      </c>
      <c r="B72">
        <v>1</v>
      </c>
    </row>
    <row r="73" spans="1:2" x14ac:dyDescent="0.25">
      <c r="A73" t="s">
        <v>853</v>
      </c>
      <c r="B73">
        <v>1</v>
      </c>
    </row>
    <row r="74" spans="1:2" x14ac:dyDescent="0.25">
      <c r="A74" t="s">
        <v>755</v>
      </c>
      <c r="B74">
        <v>1</v>
      </c>
    </row>
    <row r="75" spans="1:2" x14ac:dyDescent="0.25">
      <c r="A75" t="s">
        <v>1043</v>
      </c>
      <c r="B75">
        <v>1</v>
      </c>
    </row>
    <row r="76" spans="1:2" x14ac:dyDescent="0.25">
      <c r="A76" t="s">
        <v>2876</v>
      </c>
      <c r="B76">
        <v>1</v>
      </c>
    </row>
    <row r="77" spans="1:2" x14ac:dyDescent="0.25">
      <c r="A77" t="s">
        <v>438</v>
      </c>
      <c r="B77">
        <v>1</v>
      </c>
    </row>
    <row r="78" spans="1:2" x14ac:dyDescent="0.25">
      <c r="A78" t="s">
        <v>1243</v>
      </c>
      <c r="B78">
        <v>1</v>
      </c>
    </row>
    <row r="79" spans="1:2" x14ac:dyDescent="0.25">
      <c r="A79" t="s">
        <v>2617</v>
      </c>
      <c r="B79">
        <v>1</v>
      </c>
    </row>
    <row r="80" spans="1:2" x14ac:dyDescent="0.25">
      <c r="A80" t="s">
        <v>1225</v>
      </c>
      <c r="B80">
        <v>1</v>
      </c>
    </row>
    <row r="81" spans="1:2" x14ac:dyDescent="0.25">
      <c r="A81" t="s">
        <v>1233</v>
      </c>
      <c r="B81">
        <v>1</v>
      </c>
    </row>
    <row r="82" spans="1:2" x14ac:dyDescent="0.25">
      <c r="A82" t="s">
        <v>2214</v>
      </c>
      <c r="B82">
        <v>1</v>
      </c>
    </row>
    <row r="83" spans="1:2" x14ac:dyDescent="0.25">
      <c r="A83" t="s">
        <v>265</v>
      </c>
      <c r="B83">
        <v>1</v>
      </c>
    </row>
    <row r="84" spans="1:2" x14ac:dyDescent="0.25">
      <c r="A84" t="s">
        <v>1961</v>
      </c>
      <c r="B84">
        <v>1</v>
      </c>
    </row>
    <row r="85" spans="1:2" x14ac:dyDescent="0.25">
      <c r="A85" t="s">
        <v>2709</v>
      </c>
      <c r="B85">
        <v>1</v>
      </c>
    </row>
    <row r="86" spans="1:2" x14ac:dyDescent="0.25">
      <c r="A86" t="s">
        <v>1422</v>
      </c>
      <c r="B86">
        <v>1</v>
      </c>
    </row>
    <row r="87" spans="1:2" x14ac:dyDescent="0.25">
      <c r="A87" t="s">
        <v>1617</v>
      </c>
      <c r="B87">
        <v>1</v>
      </c>
    </row>
    <row r="88" spans="1:2" x14ac:dyDescent="0.25">
      <c r="A88" t="s">
        <v>1491</v>
      </c>
      <c r="B88">
        <v>1</v>
      </c>
    </row>
    <row r="89" spans="1:2" x14ac:dyDescent="0.25">
      <c r="A89" t="s">
        <v>1928</v>
      </c>
      <c r="B89">
        <v>2</v>
      </c>
    </row>
    <row r="90" spans="1:2" x14ac:dyDescent="0.25">
      <c r="A90" t="s">
        <v>1449</v>
      </c>
      <c r="B90">
        <v>1</v>
      </c>
    </row>
    <row r="91" spans="1:2" x14ac:dyDescent="0.25">
      <c r="A91" t="s">
        <v>2371</v>
      </c>
      <c r="B91">
        <v>1</v>
      </c>
    </row>
    <row r="92" spans="1:2" x14ac:dyDescent="0.25">
      <c r="A92" t="s">
        <v>1558</v>
      </c>
      <c r="B92">
        <v>1</v>
      </c>
    </row>
    <row r="93" spans="1:2" x14ac:dyDescent="0.25">
      <c r="A93" t="s">
        <v>912</v>
      </c>
      <c r="B93">
        <v>1</v>
      </c>
    </row>
    <row r="94" spans="1:2" x14ac:dyDescent="0.25">
      <c r="A94" t="s">
        <v>2799</v>
      </c>
      <c r="B94">
        <v>1</v>
      </c>
    </row>
    <row r="95" spans="1:2" x14ac:dyDescent="0.25">
      <c r="A95" t="s">
        <v>1545</v>
      </c>
      <c r="B95">
        <v>1</v>
      </c>
    </row>
    <row r="96" spans="1:2" x14ac:dyDescent="0.25">
      <c r="A96" t="s">
        <v>2097</v>
      </c>
      <c r="B96">
        <v>1</v>
      </c>
    </row>
    <row r="97" spans="1:2" x14ac:dyDescent="0.25">
      <c r="A97" t="s">
        <v>1726</v>
      </c>
      <c r="B97">
        <v>1</v>
      </c>
    </row>
    <row r="98" spans="1:2" x14ac:dyDescent="0.25">
      <c r="A98" t="s">
        <v>1872</v>
      </c>
      <c r="B98">
        <v>1</v>
      </c>
    </row>
    <row r="99" spans="1:2" x14ac:dyDescent="0.25">
      <c r="A99" t="s">
        <v>548</v>
      </c>
      <c r="B99">
        <v>1</v>
      </c>
    </row>
    <row r="100" spans="1:2" x14ac:dyDescent="0.25">
      <c r="A100" t="s">
        <v>1014</v>
      </c>
      <c r="B100">
        <v>1</v>
      </c>
    </row>
    <row r="101" spans="1:2" x14ac:dyDescent="0.25">
      <c r="A101" t="s">
        <v>71</v>
      </c>
      <c r="B101">
        <v>1</v>
      </c>
    </row>
    <row r="102" spans="1:2" x14ac:dyDescent="0.25">
      <c r="A102" t="s">
        <v>2032</v>
      </c>
      <c r="B102">
        <v>1</v>
      </c>
    </row>
    <row r="103" spans="1:2" x14ac:dyDescent="0.25">
      <c r="A103" t="s">
        <v>2543</v>
      </c>
      <c r="B103">
        <v>1</v>
      </c>
    </row>
    <row r="104" spans="1:2" x14ac:dyDescent="0.25">
      <c r="A104" t="s">
        <v>2582</v>
      </c>
      <c r="B104">
        <v>1</v>
      </c>
    </row>
    <row r="105" spans="1:2" x14ac:dyDescent="0.25">
      <c r="A105" t="s">
        <v>2228</v>
      </c>
      <c r="B105">
        <v>1</v>
      </c>
    </row>
    <row r="106" spans="1:2" x14ac:dyDescent="0.25">
      <c r="A106" t="s">
        <v>1140</v>
      </c>
      <c r="B106">
        <v>1</v>
      </c>
    </row>
    <row r="107" spans="1:2" x14ac:dyDescent="0.25">
      <c r="A107" t="s">
        <v>2672</v>
      </c>
      <c r="B107">
        <v>1</v>
      </c>
    </row>
    <row r="108" spans="1:2" x14ac:dyDescent="0.25">
      <c r="A108" t="s">
        <v>2350</v>
      </c>
      <c r="B108">
        <v>1</v>
      </c>
    </row>
    <row r="109" spans="1:2" x14ac:dyDescent="0.25">
      <c r="A109" t="s">
        <v>2540</v>
      </c>
      <c r="B109">
        <v>1</v>
      </c>
    </row>
    <row r="110" spans="1:2" x14ac:dyDescent="0.25">
      <c r="A110" t="s">
        <v>260</v>
      </c>
      <c r="B110">
        <v>1</v>
      </c>
    </row>
    <row r="111" spans="1:2" x14ac:dyDescent="0.25">
      <c r="A111" t="s">
        <v>2676</v>
      </c>
      <c r="B111">
        <v>1</v>
      </c>
    </row>
    <row r="112" spans="1:2" x14ac:dyDescent="0.25">
      <c r="A112" t="s">
        <v>472</v>
      </c>
      <c r="B112">
        <v>1</v>
      </c>
    </row>
    <row r="113" spans="1:2" x14ac:dyDescent="0.25">
      <c r="A113" t="s">
        <v>801</v>
      </c>
      <c r="B113">
        <v>1</v>
      </c>
    </row>
    <row r="114" spans="1:2" x14ac:dyDescent="0.25">
      <c r="A114" t="s">
        <v>582</v>
      </c>
      <c r="B114">
        <v>1</v>
      </c>
    </row>
    <row r="115" spans="1:2" x14ac:dyDescent="0.25">
      <c r="A115" t="s">
        <v>786</v>
      </c>
      <c r="B115">
        <v>1</v>
      </c>
    </row>
    <row r="116" spans="1:2" x14ac:dyDescent="0.25">
      <c r="A116" t="s">
        <v>654</v>
      </c>
      <c r="B116">
        <v>1</v>
      </c>
    </row>
    <row r="117" spans="1:2" x14ac:dyDescent="0.25">
      <c r="A117" t="s">
        <v>1778</v>
      </c>
      <c r="B117">
        <v>1</v>
      </c>
    </row>
    <row r="118" spans="1:2" x14ac:dyDescent="0.25">
      <c r="A118" t="s">
        <v>2092</v>
      </c>
      <c r="B118">
        <v>1</v>
      </c>
    </row>
    <row r="119" spans="1:2" x14ac:dyDescent="0.25">
      <c r="A119" t="s">
        <v>551</v>
      </c>
      <c r="B119">
        <v>1</v>
      </c>
    </row>
    <row r="120" spans="1:2" x14ac:dyDescent="0.25">
      <c r="A120" t="s">
        <v>1191</v>
      </c>
      <c r="B120">
        <v>1</v>
      </c>
    </row>
    <row r="121" spans="1:2" x14ac:dyDescent="0.25">
      <c r="A121" t="s">
        <v>1429</v>
      </c>
      <c r="B121">
        <v>1</v>
      </c>
    </row>
    <row r="122" spans="1:2" x14ac:dyDescent="0.25">
      <c r="A122" t="s">
        <v>1846</v>
      </c>
      <c r="B122">
        <v>1</v>
      </c>
    </row>
    <row r="123" spans="1:2" x14ac:dyDescent="0.25">
      <c r="A123" t="s">
        <v>2145</v>
      </c>
      <c r="B123">
        <v>1</v>
      </c>
    </row>
    <row r="124" spans="1:2" x14ac:dyDescent="0.25">
      <c r="A124" t="s">
        <v>1474</v>
      </c>
      <c r="B124">
        <v>1</v>
      </c>
    </row>
    <row r="125" spans="1:2" x14ac:dyDescent="0.25">
      <c r="A125" t="s">
        <v>1025</v>
      </c>
      <c r="B125">
        <v>1</v>
      </c>
    </row>
    <row r="126" spans="1:2" x14ac:dyDescent="0.25">
      <c r="A126" t="s">
        <v>2729</v>
      </c>
      <c r="B126">
        <v>1</v>
      </c>
    </row>
    <row r="127" spans="1:2" x14ac:dyDescent="0.25">
      <c r="A127" t="s">
        <v>491</v>
      </c>
      <c r="B127">
        <v>1</v>
      </c>
    </row>
    <row r="128" spans="1:2" x14ac:dyDescent="0.25">
      <c r="A128" t="s">
        <v>2474</v>
      </c>
      <c r="B128">
        <v>1</v>
      </c>
    </row>
    <row r="129" spans="1:2" x14ac:dyDescent="0.25">
      <c r="A129" t="s">
        <v>2182</v>
      </c>
      <c r="B129">
        <v>1</v>
      </c>
    </row>
    <row r="130" spans="1:2" x14ac:dyDescent="0.25">
      <c r="A130" t="s">
        <v>299</v>
      </c>
      <c r="B130">
        <v>3</v>
      </c>
    </row>
    <row r="131" spans="1:2" x14ac:dyDescent="0.25">
      <c r="A131" t="s">
        <v>1463</v>
      </c>
      <c r="B131">
        <v>1</v>
      </c>
    </row>
    <row r="132" spans="1:2" x14ac:dyDescent="0.25">
      <c r="A132" t="s">
        <v>462</v>
      </c>
      <c r="B132">
        <v>6</v>
      </c>
    </row>
    <row r="133" spans="1:2" x14ac:dyDescent="0.25">
      <c r="A133" t="s">
        <v>2817</v>
      </c>
      <c r="B133">
        <v>1</v>
      </c>
    </row>
    <row r="134" spans="1:2" x14ac:dyDescent="0.25">
      <c r="A134" t="s">
        <v>2382</v>
      </c>
      <c r="B134">
        <v>1</v>
      </c>
    </row>
    <row r="135" spans="1:2" x14ac:dyDescent="0.25">
      <c r="A135" t="s">
        <v>1644</v>
      </c>
      <c r="B135">
        <v>1</v>
      </c>
    </row>
    <row r="136" spans="1:2" x14ac:dyDescent="0.25">
      <c r="A136" t="s">
        <v>850</v>
      </c>
      <c r="B136">
        <v>1</v>
      </c>
    </row>
    <row r="137" spans="1:2" x14ac:dyDescent="0.25">
      <c r="A137" t="s">
        <v>2314</v>
      </c>
      <c r="B137">
        <v>1</v>
      </c>
    </row>
    <row r="138" spans="1:2" x14ac:dyDescent="0.25">
      <c r="A138" t="s">
        <v>2726</v>
      </c>
      <c r="B138">
        <v>1</v>
      </c>
    </row>
    <row r="139" spans="1:2" x14ac:dyDescent="0.25">
      <c r="A139" t="s">
        <v>1511</v>
      </c>
      <c r="B139">
        <v>1</v>
      </c>
    </row>
    <row r="140" spans="1:2" x14ac:dyDescent="0.25">
      <c r="A140" t="s">
        <v>2519</v>
      </c>
      <c r="B140">
        <v>1</v>
      </c>
    </row>
    <row r="141" spans="1:2" x14ac:dyDescent="0.25">
      <c r="A141" t="s">
        <v>2113</v>
      </c>
      <c r="B141">
        <v>1</v>
      </c>
    </row>
    <row r="142" spans="1:2" x14ac:dyDescent="0.25">
      <c r="A142" t="s">
        <v>506</v>
      </c>
      <c r="B142">
        <v>1</v>
      </c>
    </row>
    <row r="143" spans="1:2" x14ac:dyDescent="0.25">
      <c r="A143" t="s">
        <v>99</v>
      </c>
      <c r="B143">
        <v>17</v>
      </c>
    </row>
    <row r="144" spans="1:2" x14ac:dyDescent="0.25">
      <c r="A144" t="s">
        <v>2614</v>
      </c>
      <c r="B144">
        <v>1</v>
      </c>
    </row>
    <row r="145" spans="1:2" x14ac:dyDescent="0.25">
      <c r="A145" t="s">
        <v>1520</v>
      </c>
      <c r="B145">
        <v>1</v>
      </c>
    </row>
    <row r="146" spans="1:2" x14ac:dyDescent="0.25">
      <c r="A146" t="s">
        <v>2885</v>
      </c>
      <c r="B146">
        <v>1</v>
      </c>
    </row>
    <row r="147" spans="1:2" x14ac:dyDescent="0.25">
      <c r="A147" t="s">
        <v>1528</v>
      </c>
      <c r="B147">
        <v>1</v>
      </c>
    </row>
    <row r="148" spans="1:2" x14ac:dyDescent="0.25">
      <c r="A148" t="s">
        <v>181</v>
      </c>
      <c r="B148">
        <v>1</v>
      </c>
    </row>
    <row r="149" spans="1:2" x14ac:dyDescent="0.25">
      <c r="A149" t="s">
        <v>1964</v>
      </c>
      <c r="B149">
        <v>1</v>
      </c>
    </row>
    <row r="150" spans="1:2" x14ac:dyDescent="0.25">
      <c r="A150" t="s">
        <v>167</v>
      </c>
      <c r="B150">
        <v>6</v>
      </c>
    </row>
    <row r="151" spans="1:2" x14ac:dyDescent="0.25">
      <c r="A151" t="s">
        <v>2645</v>
      </c>
      <c r="B151">
        <v>1</v>
      </c>
    </row>
    <row r="152" spans="1:2" x14ac:dyDescent="0.25">
      <c r="A152" t="s">
        <v>1698</v>
      </c>
      <c r="B152">
        <v>1</v>
      </c>
    </row>
    <row r="153" spans="1:2" x14ac:dyDescent="0.25">
      <c r="A153" t="s">
        <v>731</v>
      </c>
      <c r="B153">
        <v>1</v>
      </c>
    </row>
    <row r="154" spans="1:2" x14ac:dyDescent="0.25">
      <c r="A154" t="s">
        <v>495</v>
      </c>
      <c r="B154">
        <v>1</v>
      </c>
    </row>
    <row r="155" spans="1:2" x14ac:dyDescent="0.25">
      <c r="A155" t="s">
        <v>2909</v>
      </c>
      <c r="B155">
        <v>1</v>
      </c>
    </row>
    <row r="156" spans="1:2" x14ac:dyDescent="0.25">
      <c r="A156" t="s">
        <v>1775</v>
      </c>
      <c r="B156">
        <v>1</v>
      </c>
    </row>
    <row r="157" spans="1:2" x14ac:dyDescent="0.25">
      <c r="A157" t="s">
        <v>2139</v>
      </c>
      <c r="B157">
        <v>1</v>
      </c>
    </row>
    <row r="158" spans="1:2" x14ac:dyDescent="0.25">
      <c r="A158" t="s">
        <v>572</v>
      </c>
      <c r="B158">
        <v>1</v>
      </c>
    </row>
    <row r="159" spans="1:2" x14ac:dyDescent="0.25">
      <c r="A159" t="s">
        <v>2283</v>
      </c>
      <c r="B159">
        <v>1</v>
      </c>
    </row>
    <row r="160" spans="1:2" x14ac:dyDescent="0.25">
      <c r="A160" t="s">
        <v>1272</v>
      </c>
      <c r="B160">
        <v>1</v>
      </c>
    </row>
    <row r="161" spans="1:2" x14ac:dyDescent="0.25">
      <c r="A161" t="s">
        <v>814</v>
      </c>
      <c r="B161">
        <v>1</v>
      </c>
    </row>
    <row r="162" spans="1:2" x14ac:dyDescent="0.25">
      <c r="A162" t="s">
        <v>1588</v>
      </c>
      <c r="B162">
        <v>1</v>
      </c>
    </row>
    <row r="163" spans="1:2" x14ac:dyDescent="0.25">
      <c r="A163" t="s">
        <v>625</v>
      </c>
      <c r="B163">
        <v>1</v>
      </c>
    </row>
    <row r="164" spans="1:2" x14ac:dyDescent="0.25">
      <c r="A164" t="s">
        <v>598</v>
      </c>
      <c r="B164">
        <v>1</v>
      </c>
    </row>
    <row r="165" spans="1:2" x14ac:dyDescent="0.25">
      <c r="A165" t="s">
        <v>2589</v>
      </c>
      <c r="B165">
        <v>1</v>
      </c>
    </row>
    <row r="166" spans="1:2" x14ac:dyDescent="0.25">
      <c r="A166" t="s">
        <v>1678</v>
      </c>
      <c r="B166">
        <v>1</v>
      </c>
    </row>
    <row r="167" spans="1:2" x14ac:dyDescent="0.25">
      <c r="A167" t="s">
        <v>707</v>
      </c>
      <c r="B167">
        <v>1</v>
      </c>
    </row>
    <row r="168" spans="1:2" x14ac:dyDescent="0.25">
      <c r="A168" t="s">
        <v>2663</v>
      </c>
      <c r="B168">
        <v>1</v>
      </c>
    </row>
    <row r="169" spans="1:2" x14ac:dyDescent="0.25">
      <c r="A169" t="s">
        <v>2110</v>
      </c>
      <c r="B169">
        <v>1</v>
      </c>
    </row>
    <row r="170" spans="1:2" x14ac:dyDescent="0.25">
      <c r="A170" t="s">
        <v>704</v>
      </c>
      <c r="B170">
        <v>1</v>
      </c>
    </row>
    <row r="171" spans="1:2" x14ac:dyDescent="0.25">
      <c r="A171" t="s">
        <v>2202</v>
      </c>
      <c r="B171">
        <v>1</v>
      </c>
    </row>
    <row r="172" spans="1:2" x14ac:dyDescent="0.25">
      <c r="A172" t="s">
        <v>2780</v>
      </c>
      <c r="B172">
        <v>1</v>
      </c>
    </row>
    <row r="173" spans="1:2" x14ac:dyDescent="0.25">
      <c r="A173" t="s">
        <v>2041</v>
      </c>
      <c r="B173">
        <v>1</v>
      </c>
    </row>
    <row r="174" spans="1:2" x14ac:dyDescent="0.25">
      <c r="A174" t="s">
        <v>1396</v>
      </c>
      <c r="B174">
        <v>1</v>
      </c>
    </row>
    <row r="175" spans="1:2" x14ac:dyDescent="0.25">
      <c r="A175" t="s">
        <v>395</v>
      </c>
      <c r="B175">
        <v>1</v>
      </c>
    </row>
    <row r="176" spans="1:2" x14ac:dyDescent="0.25">
      <c r="A176" t="s">
        <v>249</v>
      </c>
      <c r="B176">
        <v>1</v>
      </c>
    </row>
    <row r="177" spans="1:2" x14ac:dyDescent="0.25">
      <c r="A177" t="s">
        <v>79</v>
      </c>
      <c r="B177">
        <v>1</v>
      </c>
    </row>
    <row r="178" spans="1:2" x14ac:dyDescent="0.25">
      <c r="A178" t="s">
        <v>137</v>
      </c>
      <c r="B178">
        <v>1</v>
      </c>
    </row>
    <row r="179" spans="1:2" x14ac:dyDescent="0.25">
      <c r="A179" t="s">
        <v>927</v>
      </c>
      <c r="B179">
        <v>1</v>
      </c>
    </row>
    <row r="180" spans="1:2" x14ac:dyDescent="0.25">
      <c r="A180" t="s">
        <v>193</v>
      </c>
      <c r="B180">
        <v>1</v>
      </c>
    </row>
    <row r="181" spans="1:2" x14ac:dyDescent="0.25">
      <c r="A181" t="s">
        <v>341</v>
      </c>
      <c r="B181">
        <v>1</v>
      </c>
    </row>
    <row r="182" spans="1:2" x14ac:dyDescent="0.25">
      <c r="A182" t="s">
        <v>2278</v>
      </c>
      <c r="B182">
        <v>1</v>
      </c>
    </row>
    <row r="183" spans="1:2" x14ac:dyDescent="0.25">
      <c r="A183" t="s">
        <v>2395</v>
      </c>
      <c r="B183">
        <v>1</v>
      </c>
    </row>
    <row r="184" spans="1:2" x14ac:dyDescent="0.25">
      <c r="A184" t="s">
        <v>721</v>
      </c>
      <c r="B184">
        <v>1</v>
      </c>
    </row>
    <row r="185" spans="1:2" x14ac:dyDescent="0.25">
      <c r="A185" t="s">
        <v>1031</v>
      </c>
      <c r="B185">
        <v>1</v>
      </c>
    </row>
    <row r="186" spans="1:2" x14ac:dyDescent="0.25">
      <c r="A186" t="s">
        <v>1737</v>
      </c>
      <c r="B186">
        <v>1</v>
      </c>
    </row>
    <row r="187" spans="1:2" x14ac:dyDescent="0.25">
      <c r="A187" t="s">
        <v>1651</v>
      </c>
      <c r="B187">
        <v>1</v>
      </c>
    </row>
    <row r="188" spans="1:2" x14ac:dyDescent="0.25">
      <c r="A188" t="s">
        <v>2980</v>
      </c>
      <c r="B188">
        <v>1</v>
      </c>
    </row>
    <row r="189" spans="1:2" x14ac:dyDescent="0.25">
      <c r="A189" t="s">
        <v>373</v>
      </c>
      <c r="B189">
        <v>1</v>
      </c>
    </row>
    <row r="190" spans="1:2" x14ac:dyDescent="0.25">
      <c r="A190" t="s">
        <v>2625</v>
      </c>
      <c r="B190">
        <v>1</v>
      </c>
    </row>
    <row r="191" spans="1:2" x14ac:dyDescent="0.25">
      <c r="A191" t="s">
        <v>384</v>
      </c>
      <c r="B191">
        <v>1</v>
      </c>
    </row>
    <row r="192" spans="1:2" x14ac:dyDescent="0.25">
      <c r="A192" t="s">
        <v>1003</v>
      </c>
      <c r="B192">
        <v>1</v>
      </c>
    </row>
    <row r="193" spans="1:2" x14ac:dyDescent="0.25">
      <c r="A193" t="s">
        <v>931</v>
      </c>
      <c r="B193">
        <v>1</v>
      </c>
    </row>
    <row r="194" spans="1:2" x14ac:dyDescent="0.25">
      <c r="A194" t="s">
        <v>1443</v>
      </c>
      <c r="B194">
        <v>1</v>
      </c>
    </row>
    <row r="195" spans="1:2" x14ac:dyDescent="0.25">
      <c r="A195" t="s">
        <v>328</v>
      </c>
      <c r="B195">
        <v>1</v>
      </c>
    </row>
    <row r="196" spans="1:2" x14ac:dyDescent="0.25">
      <c r="A196" t="s">
        <v>502</v>
      </c>
      <c r="B196">
        <v>1</v>
      </c>
    </row>
    <row r="197" spans="1:2" x14ac:dyDescent="0.25">
      <c r="A197" t="s">
        <v>488</v>
      </c>
      <c r="B197">
        <v>1</v>
      </c>
    </row>
    <row r="198" spans="1:2" x14ac:dyDescent="0.25">
      <c r="A198" t="s">
        <v>2192</v>
      </c>
      <c r="B198">
        <v>1</v>
      </c>
    </row>
    <row r="199" spans="1:2" x14ac:dyDescent="0.25">
      <c r="A199" t="s">
        <v>991</v>
      </c>
      <c r="B199">
        <v>7</v>
      </c>
    </row>
    <row r="200" spans="1:2" x14ac:dyDescent="0.25">
      <c r="A200" t="s">
        <v>1906</v>
      </c>
      <c r="B200">
        <v>2</v>
      </c>
    </row>
    <row r="201" spans="1:2" x14ac:dyDescent="0.25">
      <c r="A201" t="s">
        <v>2385</v>
      </c>
      <c r="B201">
        <v>1</v>
      </c>
    </row>
    <row r="202" spans="1:2" x14ac:dyDescent="0.25">
      <c r="A202" t="s">
        <v>777</v>
      </c>
      <c r="B202">
        <v>1</v>
      </c>
    </row>
    <row r="203" spans="1:2" x14ac:dyDescent="0.25">
      <c r="A203" t="s">
        <v>2275</v>
      </c>
      <c r="B203">
        <v>1</v>
      </c>
    </row>
    <row r="204" spans="1:2" x14ac:dyDescent="0.25">
      <c r="A204" t="s">
        <v>2116</v>
      </c>
      <c r="B204">
        <v>1</v>
      </c>
    </row>
    <row r="205" spans="1:2" x14ac:dyDescent="0.25">
      <c r="A205" t="s">
        <v>1572</v>
      </c>
      <c r="B205">
        <v>1</v>
      </c>
    </row>
    <row r="206" spans="1:2" x14ac:dyDescent="0.25">
      <c r="A206" t="s">
        <v>2706</v>
      </c>
      <c r="B206">
        <v>1</v>
      </c>
    </row>
    <row r="207" spans="1:2" x14ac:dyDescent="0.25">
      <c r="A207" t="s">
        <v>2508</v>
      </c>
      <c r="B207">
        <v>1</v>
      </c>
    </row>
    <row r="208" spans="1:2" x14ac:dyDescent="0.25">
      <c r="A208" t="s">
        <v>2428</v>
      </c>
      <c r="B208">
        <v>1</v>
      </c>
    </row>
    <row r="209" spans="1:2" x14ac:dyDescent="0.25">
      <c r="A209" t="s">
        <v>1602</v>
      </c>
      <c r="B209">
        <v>1</v>
      </c>
    </row>
    <row r="210" spans="1:2" x14ac:dyDescent="0.25">
      <c r="A210" t="s">
        <v>1419</v>
      </c>
      <c r="B210">
        <v>1</v>
      </c>
    </row>
    <row r="211" spans="1:2" x14ac:dyDescent="0.25">
      <c r="A211" t="s">
        <v>1161</v>
      </c>
      <c r="B211">
        <v>1</v>
      </c>
    </row>
    <row r="212" spans="1:2" x14ac:dyDescent="0.25">
      <c r="A212" t="s">
        <v>1320</v>
      </c>
      <c r="B212">
        <v>1</v>
      </c>
    </row>
    <row r="213" spans="1:2" x14ac:dyDescent="0.25">
      <c r="A213" t="s">
        <v>2960</v>
      </c>
      <c r="B213">
        <v>1</v>
      </c>
    </row>
    <row r="214" spans="1:2" x14ac:dyDescent="0.25">
      <c r="A214" t="s">
        <v>1729</v>
      </c>
      <c r="B214">
        <v>1</v>
      </c>
    </row>
    <row r="215" spans="1:2" x14ac:dyDescent="0.25">
      <c r="A215" t="s">
        <v>674</v>
      </c>
      <c r="B215">
        <v>2</v>
      </c>
    </row>
    <row r="216" spans="1:2" x14ac:dyDescent="0.25">
      <c r="A216" t="s">
        <v>1236</v>
      </c>
      <c r="B216">
        <v>1</v>
      </c>
    </row>
    <row r="217" spans="1:2" x14ac:dyDescent="0.25">
      <c r="A217" t="s">
        <v>1028</v>
      </c>
      <c r="B217">
        <v>1</v>
      </c>
    </row>
    <row r="218" spans="1:2" x14ac:dyDescent="0.25">
      <c r="A218" t="s">
        <v>1369</v>
      </c>
      <c r="B218">
        <v>1</v>
      </c>
    </row>
    <row r="219" spans="1:2" x14ac:dyDescent="0.25">
      <c r="A219" t="s">
        <v>1770</v>
      </c>
      <c r="B219">
        <v>1</v>
      </c>
    </row>
    <row r="220" spans="1:2" x14ac:dyDescent="0.25">
      <c r="A220" t="s">
        <v>649</v>
      </c>
      <c r="B220">
        <v>1</v>
      </c>
    </row>
    <row r="221" spans="1:2" x14ac:dyDescent="0.25">
      <c r="A221" t="s">
        <v>275</v>
      </c>
      <c r="B221">
        <v>1</v>
      </c>
    </row>
    <row r="222" spans="1:2" x14ac:dyDescent="0.25">
      <c r="A222" t="s">
        <v>718</v>
      </c>
      <c r="B222">
        <v>1</v>
      </c>
    </row>
    <row r="223" spans="1:2" x14ac:dyDescent="0.25">
      <c r="A223" t="s">
        <v>2004</v>
      </c>
      <c r="B223">
        <v>1</v>
      </c>
    </row>
    <row r="224" spans="1:2" x14ac:dyDescent="0.25">
      <c r="A224" t="s">
        <v>1568</v>
      </c>
      <c r="B224">
        <v>1</v>
      </c>
    </row>
    <row r="225" spans="1:2" x14ac:dyDescent="0.25">
      <c r="A225" t="s">
        <v>1798</v>
      </c>
      <c r="B225">
        <v>1</v>
      </c>
    </row>
    <row r="226" spans="1:2" x14ac:dyDescent="0.25">
      <c r="A226" t="s">
        <v>2898</v>
      </c>
      <c r="B226">
        <v>1</v>
      </c>
    </row>
    <row r="227" spans="1:2" x14ac:dyDescent="0.25">
      <c r="A227" t="s">
        <v>1675</v>
      </c>
      <c r="B227">
        <v>1</v>
      </c>
    </row>
    <row r="228" spans="1:2" x14ac:dyDescent="0.25">
      <c r="A228" t="s">
        <v>391</v>
      </c>
      <c r="B228">
        <v>13</v>
      </c>
    </row>
    <row r="229" spans="1:2" x14ac:dyDescent="0.25">
      <c r="A229" t="s">
        <v>2945</v>
      </c>
      <c r="B229">
        <v>1</v>
      </c>
    </row>
    <row r="230" spans="1:2" x14ac:dyDescent="0.25">
      <c r="A230" t="s">
        <v>387</v>
      </c>
      <c r="B230">
        <v>1</v>
      </c>
    </row>
    <row r="231" spans="1:2" x14ac:dyDescent="0.25">
      <c r="A231" t="s">
        <v>1713</v>
      </c>
      <c r="B231">
        <v>1</v>
      </c>
    </row>
    <row r="232" spans="1:2" x14ac:dyDescent="0.25">
      <c r="A232" t="s">
        <v>239</v>
      </c>
      <c r="B232">
        <v>1</v>
      </c>
    </row>
    <row r="233" spans="1:2" x14ac:dyDescent="0.25">
      <c r="A233" t="s">
        <v>594</v>
      </c>
      <c r="B233">
        <v>2</v>
      </c>
    </row>
    <row r="234" spans="1:2" x14ac:dyDescent="0.25">
      <c r="A234" t="s">
        <v>658</v>
      </c>
      <c r="B234">
        <v>1</v>
      </c>
    </row>
    <row r="235" spans="1:2" x14ac:dyDescent="0.25">
      <c r="A235" t="s">
        <v>292</v>
      </c>
      <c r="B235">
        <v>1</v>
      </c>
    </row>
    <row r="236" spans="1:2" x14ac:dyDescent="0.25">
      <c r="A236" t="s">
        <v>2807</v>
      </c>
      <c r="B236">
        <v>1</v>
      </c>
    </row>
    <row r="237" spans="1:2" x14ac:dyDescent="0.25">
      <c r="A237" t="s">
        <v>1764</v>
      </c>
      <c r="B237">
        <v>1</v>
      </c>
    </row>
    <row r="238" spans="1:2" x14ac:dyDescent="0.25">
      <c r="A238" t="s">
        <v>1038</v>
      </c>
      <c r="B238">
        <v>1</v>
      </c>
    </row>
    <row r="239" spans="1:2" x14ac:dyDescent="0.25">
      <c r="A239" t="s">
        <v>2918</v>
      </c>
      <c r="B239">
        <v>1</v>
      </c>
    </row>
    <row r="240" spans="1:2" x14ac:dyDescent="0.25">
      <c r="A240" t="s">
        <v>218</v>
      </c>
      <c r="B240">
        <v>3</v>
      </c>
    </row>
    <row r="241" spans="1:2" x14ac:dyDescent="0.25">
      <c r="A241" t="s">
        <v>2651</v>
      </c>
      <c r="B241">
        <v>2</v>
      </c>
    </row>
    <row r="242" spans="1:2" x14ac:dyDescent="0.25">
      <c r="A242" t="s">
        <v>2609</v>
      </c>
      <c r="B242">
        <v>1</v>
      </c>
    </row>
    <row r="243" spans="1:2" x14ac:dyDescent="0.25">
      <c r="A243" t="s">
        <v>2492</v>
      </c>
      <c r="B243">
        <v>1</v>
      </c>
    </row>
    <row r="244" spans="1:2" x14ac:dyDescent="0.25">
      <c r="A244" t="s">
        <v>123</v>
      </c>
      <c r="B244">
        <v>2</v>
      </c>
    </row>
    <row r="245" spans="1:2" x14ac:dyDescent="0.25">
      <c r="A245" t="s">
        <v>1551</v>
      </c>
      <c r="B245">
        <v>1</v>
      </c>
    </row>
    <row r="246" spans="1:2" x14ac:dyDescent="0.25">
      <c r="A246" t="s">
        <v>2977</v>
      </c>
      <c r="B246">
        <v>1</v>
      </c>
    </row>
    <row r="247" spans="1:2" x14ac:dyDescent="0.25">
      <c r="A247" t="s">
        <v>2016</v>
      </c>
      <c r="B247">
        <v>1</v>
      </c>
    </row>
    <row r="248" spans="1:2" x14ac:dyDescent="0.25">
      <c r="A248" t="s">
        <v>1011</v>
      </c>
      <c r="B248">
        <v>1</v>
      </c>
    </row>
    <row r="249" spans="1:2" x14ac:dyDescent="0.25">
      <c r="A249" t="s">
        <v>2076</v>
      </c>
      <c r="B249">
        <v>1</v>
      </c>
    </row>
    <row r="250" spans="1:2" x14ac:dyDescent="0.25">
      <c r="A250" t="s">
        <v>2831</v>
      </c>
      <c r="B250">
        <v>1</v>
      </c>
    </row>
    <row r="251" spans="1:2" x14ac:dyDescent="0.25">
      <c r="A251" t="s">
        <v>2416</v>
      </c>
      <c r="B251">
        <v>1</v>
      </c>
    </row>
    <row r="252" spans="1:2" x14ac:dyDescent="0.25">
      <c r="A252" t="s">
        <v>2628</v>
      </c>
      <c r="B252">
        <v>1</v>
      </c>
    </row>
    <row r="253" spans="1:2" x14ac:dyDescent="0.25">
      <c r="A253" t="s">
        <v>2504</v>
      </c>
      <c r="B253">
        <v>1</v>
      </c>
    </row>
    <row r="254" spans="1:2" x14ac:dyDescent="0.25">
      <c r="A254" t="s">
        <v>1267</v>
      </c>
      <c r="B254">
        <v>1</v>
      </c>
    </row>
    <row r="255" spans="1:2" x14ac:dyDescent="0.25">
      <c r="A255" t="s">
        <v>1790</v>
      </c>
      <c r="B255">
        <v>1</v>
      </c>
    </row>
    <row r="256" spans="1:2" x14ac:dyDescent="0.25">
      <c r="A256" t="s">
        <v>1251</v>
      </c>
      <c r="B256">
        <v>3</v>
      </c>
    </row>
    <row r="257" spans="1:2" x14ac:dyDescent="0.25">
      <c r="A257" t="s">
        <v>1967</v>
      </c>
      <c r="B257">
        <v>1</v>
      </c>
    </row>
    <row r="258" spans="1:2" x14ac:dyDescent="0.25">
      <c r="A258" t="s">
        <v>285</v>
      </c>
      <c r="B258">
        <v>1</v>
      </c>
    </row>
    <row r="259" spans="1:2" x14ac:dyDescent="0.25">
      <c r="A259" t="s">
        <v>107</v>
      </c>
      <c r="B259">
        <v>1</v>
      </c>
    </row>
    <row r="260" spans="1:2" x14ac:dyDescent="0.25">
      <c r="A260" t="s">
        <v>1178</v>
      </c>
      <c r="B260">
        <v>1</v>
      </c>
    </row>
    <row r="261" spans="1:2" x14ac:dyDescent="0.25">
      <c r="A261" t="s">
        <v>2660</v>
      </c>
      <c r="B261">
        <v>1</v>
      </c>
    </row>
    <row r="262" spans="1:2" x14ac:dyDescent="0.25">
      <c r="A262" t="s">
        <v>1372</v>
      </c>
      <c r="B262">
        <v>1</v>
      </c>
    </row>
    <row r="263" spans="1:2" x14ac:dyDescent="0.25">
      <c r="A263" t="s">
        <v>2857</v>
      </c>
      <c r="B263">
        <v>1</v>
      </c>
    </row>
    <row r="264" spans="1:2" x14ac:dyDescent="0.25">
      <c r="A264" t="s">
        <v>1720</v>
      </c>
      <c r="B264">
        <v>1</v>
      </c>
    </row>
    <row r="265" spans="1:2" x14ac:dyDescent="0.25">
      <c r="A265" t="s">
        <v>1018</v>
      </c>
      <c r="B265">
        <v>1</v>
      </c>
    </row>
    <row r="266" spans="1:2" x14ac:dyDescent="0.25">
      <c r="A266" t="s">
        <v>1384</v>
      </c>
      <c r="B266">
        <v>1</v>
      </c>
    </row>
    <row r="267" spans="1:2" x14ac:dyDescent="0.25">
      <c r="A267" t="s">
        <v>2839</v>
      </c>
      <c r="B267">
        <v>1</v>
      </c>
    </row>
    <row r="268" spans="1:2" x14ac:dyDescent="0.25">
      <c r="A268" t="s">
        <v>158</v>
      </c>
      <c r="B268">
        <v>1</v>
      </c>
    </row>
    <row r="269" spans="1:2" x14ac:dyDescent="0.25">
      <c r="A269" t="s">
        <v>335</v>
      </c>
      <c r="B269">
        <v>1</v>
      </c>
    </row>
    <row r="270" spans="1:2" x14ac:dyDescent="0.25">
      <c r="A270" t="s">
        <v>1668</v>
      </c>
      <c r="B270">
        <v>1</v>
      </c>
    </row>
    <row r="271" spans="1:2" x14ac:dyDescent="0.25">
      <c r="A271" t="s">
        <v>2565</v>
      </c>
      <c r="B271">
        <v>1</v>
      </c>
    </row>
    <row r="272" spans="1:2" x14ac:dyDescent="0.25">
      <c r="A272" t="s">
        <v>2044</v>
      </c>
      <c r="B272">
        <v>1</v>
      </c>
    </row>
    <row r="273" spans="1:2" x14ac:dyDescent="0.25">
      <c r="A273" t="s">
        <v>2455</v>
      </c>
      <c r="B273">
        <v>1</v>
      </c>
    </row>
    <row r="274" spans="1:2" x14ac:dyDescent="0.25">
      <c r="A274" t="s">
        <v>2495</v>
      </c>
      <c r="B274">
        <v>1</v>
      </c>
    </row>
    <row r="275" spans="1:2" x14ac:dyDescent="0.25">
      <c r="A275" t="s">
        <v>909</v>
      </c>
      <c r="B275">
        <v>1</v>
      </c>
    </row>
    <row r="276" spans="1:2" x14ac:dyDescent="0.25">
      <c r="A276" t="s">
        <v>965</v>
      </c>
      <c r="B276">
        <v>1</v>
      </c>
    </row>
    <row r="277" spans="1:2" x14ac:dyDescent="0.25">
      <c r="A277" t="s">
        <v>348</v>
      </c>
      <c r="B277">
        <v>1</v>
      </c>
    </row>
    <row r="278" spans="1:2" x14ac:dyDescent="0.25">
      <c r="A278" t="s">
        <v>434</v>
      </c>
      <c r="B278">
        <v>2</v>
      </c>
    </row>
    <row r="279" spans="1:2" x14ac:dyDescent="0.25">
      <c r="A279" t="s">
        <v>2049</v>
      </c>
      <c r="B279">
        <v>1</v>
      </c>
    </row>
    <row r="280" spans="1:2" x14ac:dyDescent="0.25">
      <c r="A280" t="s">
        <v>2738</v>
      </c>
      <c r="B280">
        <v>1</v>
      </c>
    </row>
    <row r="281" spans="1:2" x14ac:dyDescent="0.25">
      <c r="A281" t="s">
        <v>2062</v>
      </c>
      <c r="B281">
        <v>1</v>
      </c>
    </row>
    <row r="282" spans="1:2" x14ac:dyDescent="0.25">
      <c r="A282" t="s">
        <v>1416</v>
      </c>
      <c r="B282">
        <v>1</v>
      </c>
    </row>
    <row r="283" spans="1:2" x14ac:dyDescent="0.25">
      <c r="A283" t="s">
        <v>2334</v>
      </c>
      <c r="B283">
        <v>1</v>
      </c>
    </row>
    <row r="284" spans="1:2" x14ac:dyDescent="0.25">
      <c r="A284" t="s">
        <v>305</v>
      </c>
      <c r="B284">
        <v>1</v>
      </c>
    </row>
    <row r="285" spans="1:2" x14ac:dyDescent="0.25">
      <c r="A285" t="s">
        <v>2029</v>
      </c>
      <c r="B285">
        <v>1</v>
      </c>
    </row>
    <row r="286" spans="1:2" x14ac:dyDescent="0.25">
      <c r="A286" t="s">
        <v>1144</v>
      </c>
      <c r="B286">
        <v>1</v>
      </c>
    </row>
    <row r="287" spans="1:2" x14ac:dyDescent="0.25">
      <c r="A287" t="s">
        <v>2223</v>
      </c>
      <c r="B287">
        <v>1</v>
      </c>
    </row>
    <row r="288" spans="1:2" x14ac:dyDescent="0.25">
      <c r="A288" t="s">
        <v>2236</v>
      </c>
      <c r="B288">
        <v>1</v>
      </c>
    </row>
    <row r="289" spans="1:2" x14ac:dyDescent="0.25">
      <c r="A289" t="s">
        <v>119</v>
      </c>
      <c r="B289">
        <v>1</v>
      </c>
    </row>
    <row r="290" spans="1:2" x14ac:dyDescent="0.25">
      <c r="A290" t="s">
        <v>2341</v>
      </c>
      <c r="B290">
        <v>1</v>
      </c>
    </row>
    <row r="291" spans="1:2" x14ac:dyDescent="0.25">
      <c r="A291" t="s">
        <v>2892</v>
      </c>
      <c r="B291">
        <v>1</v>
      </c>
    </row>
    <row r="292" spans="1:2" x14ac:dyDescent="0.25">
      <c r="A292" t="s">
        <v>2398</v>
      </c>
      <c r="B292">
        <v>1</v>
      </c>
    </row>
    <row r="293" spans="1:2" x14ac:dyDescent="0.25">
      <c r="A293" t="s">
        <v>1439</v>
      </c>
      <c r="B293">
        <v>1</v>
      </c>
    </row>
    <row r="294" spans="1:2" x14ac:dyDescent="0.25">
      <c r="A294" t="s">
        <v>1098</v>
      </c>
      <c r="B294">
        <v>1</v>
      </c>
    </row>
    <row r="295" spans="1:2" x14ac:dyDescent="0.25">
      <c r="A295" t="s">
        <v>103</v>
      </c>
      <c r="B295">
        <v>1</v>
      </c>
    </row>
    <row r="296" spans="1:2" x14ac:dyDescent="0.25">
      <c r="A296" t="s">
        <v>484</v>
      </c>
      <c r="B296">
        <v>4</v>
      </c>
    </row>
    <row r="297" spans="1:2" x14ac:dyDescent="0.25">
      <c r="A297" t="s">
        <v>1122</v>
      </c>
      <c r="B297">
        <v>1</v>
      </c>
    </row>
    <row r="298" spans="1:2" x14ac:dyDescent="0.25">
      <c r="A298" t="s">
        <v>1135</v>
      </c>
      <c r="B298">
        <v>1</v>
      </c>
    </row>
    <row r="299" spans="1:2" x14ac:dyDescent="0.25">
      <c r="A299" t="s">
        <v>289</v>
      </c>
      <c r="B299">
        <v>1</v>
      </c>
    </row>
    <row r="300" spans="1:2" x14ac:dyDescent="0.25">
      <c r="A300" t="s">
        <v>768</v>
      </c>
      <c r="B300">
        <v>1</v>
      </c>
    </row>
    <row r="301" spans="1:2" x14ac:dyDescent="0.25">
      <c r="A301" t="s">
        <v>398</v>
      </c>
      <c r="B301">
        <v>1</v>
      </c>
    </row>
    <row r="302" spans="1:2" x14ac:dyDescent="0.25">
      <c r="A302" t="s">
        <v>295</v>
      </c>
      <c r="B302">
        <v>1</v>
      </c>
    </row>
    <row r="303" spans="1:2" x14ac:dyDescent="0.25">
      <c r="A303" t="s">
        <v>2082</v>
      </c>
      <c r="B303">
        <v>1</v>
      </c>
    </row>
    <row r="304" spans="1:2" x14ac:dyDescent="0.25">
      <c r="A304" t="s">
        <v>1542</v>
      </c>
      <c r="B304">
        <v>2</v>
      </c>
    </row>
    <row r="305" spans="1:2" x14ac:dyDescent="0.25">
      <c r="A305" t="s">
        <v>715</v>
      </c>
      <c r="B305">
        <v>1</v>
      </c>
    </row>
    <row r="306" spans="1:2" x14ac:dyDescent="0.25">
      <c r="A306" t="s">
        <v>2439</v>
      </c>
      <c r="B306">
        <v>1</v>
      </c>
    </row>
    <row r="307" spans="1:2" x14ac:dyDescent="0.25">
      <c r="A307" t="s">
        <v>2148</v>
      </c>
      <c r="B307">
        <v>2</v>
      </c>
    </row>
    <row r="308" spans="1:2" x14ac:dyDescent="0.25">
      <c r="A308" t="s">
        <v>2741</v>
      </c>
      <c r="B308">
        <v>1</v>
      </c>
    </row>
    <row r="309" spans="1:2" x14ac:dyDescent="0.25">
      <c r="A309" t="s">
        <v>879</v>
      </c>
      <c r="B309">
        <v>1</v>
      </c>
    </row>
    <row r="310" spans="1:2" x14ac:dyDescent="0.25">
      <c r="A310" t="s">
        <v>1228</v>
      </c>
      <c r="B310">
        <v>1</v>
      </c>
    </row>
    <row r="311" spans="1:2" x14ac:dyDescent="0.25">
      <c r="A311" t="s">
        <v>2209</v>
      </c>
      <c r="B311">
        <v>1</v>
      </c>
    </row>
    <row r="312" spans="1:2" x14ac:dyDescent="0.25">
      <c r="A312" t="s">
        <v>1565</v>
      </c>
      <c r="B312">
        <v>1</v>
      </c>
    </row>
    <row r="313" spans="1:2" x14ac:dyDescent="0.25">
      <c r="A313" t="s">
        <v>2480</v>
      </c>
      <c r="B313">
        <v>1</v>
      </c>
    </row>
    <row r="314" spans="1:2" x14ac:dyDescent="0.25">
      <c r="A314" t="s">
        <v>1706</v>
      </c>
      <c r="B314">
        <v>1</v>
      </c>
    </row>
    <row r="315" spans="1:2" x14ac:dyDescent="0.25">
      <c r="A315" t="s">
        <v>2693</v>
      </c>
      <c r="B315">
        <v>1</v>
      </c>
    </row>
    <row r="316" spans="1:2" x14ac:dyDescent="0.25">
      <c r="A316" t="s">
        <v>841</v>
      </c>
      <c r="B316">
        <v>1</v>
      </c>
    </row>
    <row r="317" spans="1:2" x14ac:dyDescent="0.25">
      <c r="A317" t="s">
        <v>2259</v>
      </c>
      <c r="B317">
        <v>1</v>
      </c>
    </row>
    <row r="318" spans="1:2" x14ac:dyDescent="0.25">
      <c r="A318" t="s">
        <v>1795</v>
      </c>
      <c r="B318">
        <v>1</v>
      </c>
    </row>
    <row r="319" spans="1:2" x14ac:dyDescent="0.25">
      <c r="A319" t="s">
        <v>566</v>
      </c>
      <c r="B319">
        <v>1</v>
      </c>
    </row>
    <row r="320" spans="1:2" x14ac:dyDescent="0.25">
      <c r="A320" t="s">
        <v>2605</v>
      </c>
      <c r="B320">
        <v>1</v>
      </c>
    </row>
    <row r="321" spans="1:2" x14ac:dyDescent="0.25">
      <c r="A321" t="s">
        <v>517</v>
      </c>
      <c r="B321">
        <v>1</v>
      </c>
    </row>
    <row r="322" spans="1:2" x14ac:dyDescent="0.25">
      <c r="A322" t="s">
        <v>1301</v>
      </c>
      <c r="B322">
        <v>1</v>
      </c>
    </row>
    <row r="323" spans="1:2" x14ac:dyDescent="0.25">
      <c r="A323" t="s">
        <v>1175</v>
      </c>
      <c r="B323">
        <v>1</v>
      </c>
    </row>
    <row r="324" spans="1:2" x14ac:dyDescent="0.25">
      <c r="A324" t="s">
        <v>2288</v>
      </c>
      <c r="B324">
        <v>1</v>
      </c>
    </row>
    <row r="325" spans="1:2" x14ac:dyDescent="0.25">
      <c r="A325" t="s">
        <v>352</v>
      </c>
      <c r="B325">
        <v>1</v>
      </c>
    </row>
    <row r="326" spans="1:2" x14ac:dyDescent="0.25">
      <c r="A326" t="s">
        <v>2974</v>
      </c>
      <c r="B326">
        <v>1</v>
      </c>
    </row>
    <row r="327" spans="1:2" x14ac:dyDescent="0.25">
      <c r="A327" t="s">
        <v>2680</v>
      </c>
      <c r="B327">
        <v>1</v>
      </c>
    </row>
    <row r="328" spans="1:2" x14ac:dyDescent="0.25">
      <c r="A328" t="s">
        <v>2295</v>
      </c>
      <c r="B328">
        <v>1</v>
      </c>
    </row>
    <row r="329" spans="1:2" x14ac:dyDescent="0.25">
      <c r="A329" t="s">
        <v>1067</v>
      </c>
      <c r="B329">
        <v>1</v>
      </c>
    </row>
    <row r="330" spans="1:2" x14ac:dyDescent="0.25">
      <c r="A330" t="s">
        <v>2345</v>
      </c>
      <c r="B330">
        <v>1</v>
      </c>
    </row>
    <row r="331" spans="1:2" x14ac:dyDescent="0.25">
      <c r="A331" t="s">
        <v>444</v>
      </c>
      <c r="B331">
        <v>1</v>
      </c>
    </row>
    <row r="332" spans="1:2" x14ac:dyDescent="0.25">
      <c r="A332" t="s">
        <v>2128</v>
      </c>
      <c r="B332">
        <v>1</v>
      </c>
    </row>
    <row r="333" spans="1:2" x14ac:dyDescent="0.25">
      <c r="A333" t="s">
        <v>980</v>
      </c>
      <c r="B333">
        <v>1</v>
      </c>
    </row>
    <row r="334" spans="1:2" x14ac:dyDescent="0.25">
      <c r="A334" t="s">
        <v>2948</v>
      </c>
      <c r="B334">
        <v>1</v>
      </c>
    </row>
    <row r="335" spans="1:2" x14ac:dyDescent="0.25">
      <c r="A335" t="s">
        <v>2464</v>
      </c>
      <c r="B335">
        <v>1</v>
      </c>
    </row>
    <row r="336" spans="1:2" x14ac:dyDescent="0.25">
      <c r="A336" t="s">
        <v>499</v>
      </c>
      <c r="B336">
        <v>1</v>
      </c>
    </row>
    <row r="337" spans="1:2" x14ac:dyDescent="0.25">
      <c r="A337" t="s">
        <v>1390</v>
      </c>
      <c r="B337">
        <v>1</v>
      </c>
    </row>
    <row r="338" spans="1:2" x14ac:dyDescent="0.25">
      <c r="A338" t="s">
        <v>1366</v>
      </c>
      <c r="B338">
        <v>1</v>
      </c>
    </row>
    <row r="339" spans="1:2" x14ac:dyDescent="0.25">
      <c r="A339" t="s">
        <v>1851</v>
      </c>
      <c r="B339">
        <v>1</v>
      </c>
    </row>
    <row r="340" spans="1:2" x14ac:dyDescent="0.25">
      <c r="A340" t="s">
        <v>1061</v>
      </c>
      <c r="B340">
        <v>1</v>
      </c>
    </row>
    <row r="341" spans="1:2" x14ac:dyDescent="0.25">
      <c r="A341" t="s">
        <v>1995</v>
      </c>
      <c r="B341">
        <v>1</v>
      </c>
    </row>
    <row r="342" spans="1:2" x14ac:dyDescent="0.25">
      <c r="A342" t="s">
        <v>2735</v>
      </c>
      <c r="B342">
        <v>1</v>
      </c>
    </row>
    <row r="343" spans="1:2" x14ac:dyDescent="0.25">
      <c r="A343" t="s">
        <v>795</v>
      </c>
      <c r="B343">
        <v>1</v>
      </c>
    </row>
    <row r="344" spans="1:2" x14ac:dyDescent="0.25">
      <c r="A344" t="s">
        <v>2189</v>
      </c>
      <c r="B344">
        <v>1</v>
      </c>
    </row>
    <row r="345" spans="1:2" x14ac:dyDescent="0.25">
      <c r="A345" t="s">
        <v>1196</v>
      </c>
      <c r="B345">
        <v>1</v>
      </c>
    </row>
    <row r="346" spans="1:2" x14ac:dyDescent="0.25">
      <c r="A346" t="s">
        <v>2442</v>
      </c>
      <c r="B346">
        <v>1</v>
      </c>
    </row>
    <row r="347" spans="1:2" x14ac:dyDescent="0.25">
      <c r="A347" t="s">
        <v>213</v>
      </c>
      <c r="B347">
        <v>1</v>
      </c>
    </row>
    <row r="348" spans="1:2" x14ac:dyDescent="0.25">
      <c r="A348" t="s">
        <v>130</v>
      </c>
      <c r="B348">
        <v>1</v>
      </c>
    </row>
    <row r="349" spans="1:2" x14ac:dyDescent="0.25">
      <c r="A349" t="s">
        <v>1755</v>
      </c>
      <c r="B349">
        <v>1</v>
      </c>
    </row>
    <row r="350" spans="1:2" x14ac:dyDescent="0.25">
      <c r="A350" t="s">
        <v>2648</v>
      </c>
      <c r="B350">
        <v>1</v>
      </c>
    </row>
    <row r="351" spans="1:2" x14ac:dyDescent="0.25">
      <c r="A351" t="s">
        <v>988</v>
      </c>
      <c r="B351">
        <v>1</v>
      </c>
    </row>
    <row r="352" spans="1:2" x14ac:dyDescent="0.25">
      <c r="A352" t="s">
        <v>2913</v>
      </c>
      <c r="B352">
        <v>1</v>
      </c>
    </row>
    <row r="353" spans="1:2" x14ac:dyDescent="0.25">
      <c r="A353" t="s">
        <v>83</v>
      </c>
      <c r="B353">
        <v>1</v>
      </c>
    </row>
    <row r="354" spans="1:2" x14ac:dyDescent="0.25">
      <c r="A354" t="s">
        <v>2153</v>
      </c>
      <c r="B354">
        <v>1</v>
      </c>
    </row>
    <row r="355" spans="1:2" x14ac:dyDescent="0.25">
      <c r="A355" t="s">
        <v>1824</v>
      </c>
      <c r="B355">
        <v>1</v>
      </c>
    </row>
    <row r="356" spans="1:2" x14ac:dyDescent="0.25">
      <c r="A356" t="s">
        <v>466</v>
      </c>
      <c r="B356">
        <v>1</v>
      </c>
    </row>
    <row r="357" spans="1:2" x14ac:dyDescent="0.25">
      <c r="A357" t="s">
        <v>514</v>
      </c>
      <c r="B357">
        <v>1</v>
      </c>
    </row>
    <row r="358" spans="1:2" x14ac:dyDescent="0.25">
      <c r="A358" t="s">
        <v>1894</v>
      </c>
      <c r="B358">
        <v>1</v>
      </c>
    </row>
    <row r="359" spans="1:2" x14ac:dyDescent="0.25">
      <c r="A359" t="s">
        <v>2291</v>
      </c>
      <c r="B359">
        <v>1</v>
      </c>
    </row>
    <row r="360" spans="1:2" x14ac:dyDescent="0.25">
      <c r="A360" t="s">
        <v>1413</v>
      </c>
      <c r="B360">
        <v>1</v>
      </c>
    </row>
    <row r="361" spans="1:2" x14ac:dyDescent="0.25">
      <c r="A361" t="s">
        <v>681</v>
      </c>
      <c r="B361">
        <v>1</v>
      </c>
    </row>
    <row r="362" spans="1:2" x14ac:dyDescent="0.25">
      <c r="A362" t="s">
        <v>1689</v>
      </c>
      <c r="B362">
        <v>1</v>
      </c>
    </row>
    <row r="363" spans="1:2" x14ac:dyDescent="0.25">
      <c r="A363" t="s">
        <v>1052</v>
      </c>
      <c r="B363">
        <v>1</v>
      </c>
    </row>
    <row r="364" spans="1:2" x14ac:dyDescent="0.25">
      <c r="A364" t="s">
        <v>1864</v>
      </c>
      <c r="B364">
        <v>1</v>
      </c>
    </row>
    <row r="365" spans="1:2" x14ac:dyDescent="0.25">
      <c r="A365" t="s">
        <v>1939</v>
      </c>
      <c r="B365">
        <v>1</v>
      </c>
    </row>
    <row r="366" spans="1:2" x14ac:dyDescent="0.25">
      <c r="A366" t="s">
        <v>1734</v>
      </c>
      <c r="B366">
        <v>1</v>
      </c>
    </row>
    <row r="367" spans="1:2" x14ac:dyDescent="0.25">
      <c r="A367" t="s">
        <v>1484</v>
      </c>
      <c r="B367">
        <v>1</v>
      </c>
    </row>
    <row r="368" spans="1:2" x14ac:dyDescent="0.25">
      <c r="A368" t="s">
        <v>2468</v>
      </c>
      <c r="B368">
        <v>1</v>
      </c>
    </row>
    <row r="369" spans="1:2" x14ac:dyDescent="0.25">
      <c r="A369" t="s">
        <v>1625</v>
      </c>
      <c r="B369">
        <v>1</v>
      </c>
    </row>
    <row r="370" spans="1:2" x14ac:dyDescent="0.25">
      <c r="A370" t="s">
        <v>875</v>
      </c>
      <c r="B370">
        <v>1</v>
      </c>
    </row>
    <row r="371" spans="1:2" x14ac:dyDescent="0.25">
      <c r="A371" t="s">
        <v>1330</v>
      </c>
      <c r="B371">
        <v>1</v>
      </c>
    </row>
    <row r="372" spans="1:2" x14ac:dyDescent="0.25">
      <c r="A372" t="s">
        <v>817</v>
      </c>
      <c r="B372">
        <v>1</v>
      </c>
    </row>
    <row r="373" spans="1:2" x14ac:dyDescent="0.25">
      <c r="A373" t="s">
        <v>2895</v>
      </c>
      <c r="B373">
        <v>1</v>
      </c>
    </row>
    <row r="374" spans="1:2" x14ac:dyDescent="0.25">
      <c r="A374" t="s">
        <v>2241</v>
      </c>
      <c r="B374">
        <v>1</v>
      </c>
    </row>
    <row r="375" spans="1:2" x14ac:dyDescent="0.25">
      <c r="A375" t="s">
        <v>569</v>
      </c>
      <c r="B375">
        <v>1</v>
      </c>
    </row>
    <row r="376" spans="1:2" x14ac:dyDescent="0.25">
      <c r="A376" t="s">
        <v>2338</v>
      </c>
      <c r="B376">
        <v>1</v>
      </c>
    </row>
    <row r="377" spans="1:2" x14ac:dyDescent="0.25">
      <c r="A377" t="s">
        <v>935</v>
      </c>
      <c r="B377">
        <v>1</v>
      </c>
    </row>
    <row r="378" spans="1:2" x14ac:dyDescent="0.25">
      <c r="A378" t="s">
        <v>189</v>
      </c>
      <c r="B378">
        <v>14</v>
      </c>
    </row>
    <row r="379" spans="1:2" x14ac:dyDescent="0.25">
      <c r="A379" t="s">
        <v>1393</v>
      </c>
      <c r="B379">
        <v>1</v>
      </c>
    </row>
    <row r="380" spans="1:2" x14ac:dyDescent="0.25">
      <c r="A380" t="s">
        <v>1684</v>
      </c>
      <c r="B380">
        <v>1</v>
      </c>
    </row>
    <row r="381" spans="1:2" x14ac:dyDescent="0.25">
      <c r="A381" t="s">
        <v>2486</v>
      </c>
      <c r="B381">
        <v>1</v>
      </c>
    </row>
    <row r="382" spans="1:2" x14ac:dyDescent="0.25">
      <c r="A382" t="s">
        <v>2434</v>
      </c>
      <c r="B382">
        <v>1</v>
      </c>
    </row>
    <row r="383" spans="1:2" x14ac:dyDescent="0.25">
      <c r="A383" t="s">
        <v>2640</v>
      </c>
      <c r="B383">
        <v>1</v>
      </c>
    </row>
    <row r="384" spans="1:2" x14ac:dyDescent="0.25">
      <c r="A384" t="s">
        <v>1353</v>
      </c>
      <c r="B384">
        <v>1</v>
      </c>
    </row>
    <row r="385" spans="1:2" x14ac:dyDescent="0.25">
      <c r="A385" t="s">
        <v>2304</v>
      </c>
      <c r="B385">
        <v>1</v>
      </c>
    </row>
    <row r="386" spans="1:2" x14ac:dyDescent="0.25">
      <c r="A386" t="s">
        <v>951</v>
      </c>
      <c r="B386">
        <v>1</v>
      </c>
    </row>
    <row r="387" spans="1:2" x14ac:dyDescent="0.25">
      <c r="A387" t="s">
        <v>2579</v>
      </c>
      <c r="B387">
        <v>1</v>
      </c>
    </row>
    <row r="388" spans="1:2" x14ac:dyDescent="0.25">
      <c r="A388" t="s">
        <v>2845</v>
      </c>
      <c r="B388">
        <v>1</v>
      </c>
    </row>
    <row r="389" spans="1:2" x14ac:dyDescent="0.25">
      <c r="A389" t="s">
        <v>1258</v>
      </c>
      <c r="B389">
        <v>1</v>
      </c>
    </row>
    <row r="390" spans="1:2" x14ac:dyDescent="0.25">
      <c r="A390" t="s">
        <v>1539</v>
      </c>
      <c r="B390">
        <v>1</v>
      </c>
    </row>
    <row r="391" spans="1:2" x14ac:dyDescent="0.25">
      <c r="A391" t="s">
        <v>829</v>
      </c>
      <c r="B391">
        <v>1</v>
      </c>
    </row>
    <row r="392" spans="1:2" x14ac:dyDescent="0.25">
      <c r="A392" t="s">
        <v>2410</v>
      </c>
      <c r="B392">
        <v>1</v>
      </c>
    </row>
    <row r="393" spans="1:2" x14ac:dyDescent="0.25">
      <c r="A393" t="s">
        <v>621</v>
      </c>
      <c r="B393">
        <v>1</v>
      </c>
    </row>
    <row r="394" spans="1:2" x14ac:dyDescent="0.25">
      <c r="A394" t="s">
        <v>2073</v>
      </c>
      <c r="B394">
        <v>1</v>
      </c>
    </row>
    <row r="395" spans="1:2" x14ac:dyDescent="0.25">
      <c r="A395" t="s">
        <v>1833</v>
      </c>
      <c r="B395">
        <v>1</v>
      </c>
    </row>
    <row r="396" spans="1:2" x14ac:dyDescent="0.25">
      <c r="A396" t="s">
        <v>2173</v>
      </c>
      <c r="B396">
        <v>1</v>
      </c>
    </row>
    <row r="397" spans="1:2" x14ac:dyDescent="0.25">
      <c r="A397" t="s">
        <v>1531</v>
      </c>
      <c r="B397">
        <v>1</v>
      </c>
    </row>
    <row r="398" spans="1:2" x14ac:dyDescent="0.25">
      <c r="A398" t="s">
        <v>2448</v>
      </c>
      <c r="B398">
        <v>1</v>
      </c>
    </row>
    <row r="399" spans="1:2" x14ac:dyDescent="0.25">
      <c r="A399" t="s">
        <v>1287</v>
      </c>
      <c r="B399">
        <v>1</v>
      </c>
    </row>
    <row r="400" spans="1:2" x14ac:dyDescent="0.25">
      <c r="A400" t="s">
        <v>1184</v>
      </c>
      <c r="B400">
        <v>1</v>
      </c>
    </row>
    <row r="401" spans="1:2" x14ac:dyDescent="0.25">
      <c r="A401" t="s">
        <v>1216</v>
      </c>
      <c r="B401">
        <v>1</v>
      </c>
    </row>
    <row r="402" spans="1:2" x14ac:dyDescent="0.25">
      <c r="A402" t="s">
        <v>360</v>
      </c>
      <c r="B402">
        <v>1</v>
      </c>
    </row>
    <row r="403" spans="1:2" x14ac:dyDescent="0.25">
      <c r="A403" t="s">
        <v>2321</v>
      </c>
      <c r="B403">
        <v>1</v>
      </c>
    </row>
    <row r="404" spans="1:2" x14ac:dyDescent="0.25">
      <c r="A404" t="s">
        <v>984</v>
      </c>
      <c r="B404">
        <v>1</v>
      </c>
    </row>
    <row r="405" spans="1:2" x14ac:dyDescent="0.25">
      <c r="A405" t="s">
        <v>2592</v>
      </c>
      <c r="B405">
        <v>1</v>
      </c>
    </row>
    <row r="406" spans="1:2" x14ac:dyDescent="0.25">
      <c r="A406" t="s">
        <v>643</v>
      </c>
      <c r="B406">
        <v>1</v>
      </c>
    </row>
    <row r="407" spans="1:2" x14ac:dyDescent="0.25">
      <c r="A407" t="s">
        <v>1498</v>
      </c>
      <c r="B407">
        <v>1</v>
      </c>
    </row>
    <row r="408" spans="1:2" x14ac:dyDescent="0.25">
      <c r="A408" t="s">
        <v>1701</v>
      </c>
      <c r="B408">
        <v>1</v>
      </c>
    </row>
    <row r="409" spans="1:2" x14ac:dyDescent="0.25">
      <c r="A409" t="s">
        <v>1261</v>
      </c>
      <c r="B409">
        <v>1</v>
      </c>
    </row>
    <row r="410" spans="1:2" x14ac:dyDescent="0.25">
      <c r="A410" t="s">
        <v>2136</v>
      </c>
      <c r="B410">
        <v>1</v>
      </c>
    </row>
    <row r="411" spans="1:2" x14ac:dyDescent="0.25">
      <c r="A411" t="s">
        <v>2008</v>
      </c>
      <c r="B411">
        <v>1</v>
      </c>
    </row>
    <row r="412" spans="1:2" x14ac:dyDescent="0.25">
      <c r="A412" t="s">
        <v>150</v>
      </c>
      <c r="B412">
        <v>2</v>
      </c>
    </row>
    <row r="413" spans="1:2" x14ac:dyDescent="0.25">
      <c r="A413" t="s">
        <v>636</v>
      </c>
      <c r="B413">
        <v>3</v>
      </c>
    </row>
    <row r="414" spans="1:2" x14ac:dyDescent="0.25">
      <c r="A414" t="s">
        <v>356</v>
      </c>
      <c r="B414">
        <v>1</v>
      </c>
    </row>
    <row r="415" spans="1:2" x14ac:dyDescent="0.25">
      <c r="A415" t="s">
        <v>871</v>
      </c>
      <c r="B415">
        <v>1</v>
      </c>
    </row>
    <row r="416" spans="1:2" x14ac:dyDescent="0.25">
      <c r="A416" t="s">
        <v>2089</v>
      </c>
      <c r="B416">
        <v>1</v>
      </c>
    </row>
    <row r="417" spans="1:2" x14ac:dyDescent="0.25">
      <c r="A417" t="s">
        <v>1206</v>
      </c>
      <c r="B417">
        <v>1</v>
      </c>
    </row>
    <row r="418" spans="1:2" x14ac:dyDescent="0.25">
      <c r="A418" t="s">
        <v>1654</v>
      </c>
      <c r="B418">
        <v>1</v>
      </c>
    </row>
    <row r="419" spans="1:2" x14ac:dyDescent="0.25">
      <c r="A419" t="s">
        <v>2906</v>
      </c>
      <c r="B419">
        <v>1</v>
      </c>
    </row>
    <row r="420" spans="1:2" x14ac:dyDescent="0.25">
      <c r="A420" t="s">
        <v>417</v>
      </c>
      <c r="B420">
        <v>1</v>
      </c>
    </row>
    <row r="421" spans="1:2" x14ac:dyDescent="0.25">
      <c r="A421" t="s">
        <v>1453</v>
      </c>
      <c r="B421">
        <v>1</v>
      </c>
    </row>
    <row r="422" spans="1:2" x14ac:dyDescent="0.25">
      <c r="A422" t="s">
        <v>1977</v>
      </c>
      <c r="B422">
        <v>1</v>
      </c>
    </row>
    <row r="423" spans="1:2" x14ac:dyDescent="0.25">
      <c r="A423" t="s">
        <v>1007</v>
      </c>
      <c r="B423">
        <v>1</v>
      </c>
    </row>
    <row r="424" spans="1:2" x14ac:dyDescent="0.25">
      <c r="A424" t="s">
        <v>884</v>
      </c>
      <c r="B424">
        <v>1</v>
      </c>
    </row>
    <row r="425" spans="1:2" x14ac:dyDescent="0.25">
      <c r="A425" t="s">
        <v>1466</v>
      </c>
      <c r="B425">
        <v>1</v>
      </c>
    </row>
    <row r="426" spans="1:2" x14ac:dyDescent="0.25">
      <c r="A426" t="s">
        <v>751</v>
      </c>
      <c r="B426">
        <v>1</v>
      </c>
    </row>
    <row r="427" spans="1:2" x14ac:dyDescent="0.25">
      <c r="A427" t="s">
        <v>711</v>
      </c>
      <c r="B427">
        <v>1</v>
      </c>
    </row>
    <row r="428" spans="1:2" x14ac:dyDescent="0.25">
      <c r="A428" t="s">
        <v>2828</v>
      </c>
      <c r="B428">
        <v>1</v>
      </c>
    </row>
    <row r="429" spans="1:2" x14ac:dyDescent="0.25">
      <c r="A429" t="s">
        <v>1761</v>
      </c>
      <c r="B429">
        <v>1</v>
      </c>
    </row>
    <row r="430" spans="1:2" x14ac:dyDescent="0.25">
      <c r="A430" t="s">
        <v>1350</v>
      </c>
      <c r="B430">
        <v>2</v>
      </c>
    </row>
    <row r="431" spans="1:2" x14ac:dyDescent="0.25">
      <c r="A431" t="s">
        <v>2158</v>
      </c>
      <c r="B431">
        <v>1</v>
      </c>
    </row>
    <row r="432" spans="1:2" x14ac:dyDescent="0.25">
      <c r="A432" t="s">
        <v>453</v>
      </c>
      <c r="B432">
        <v>1</v>
      </c>
    </row>
    <row r="433" spans="1:2" x14ac:dyDescent="0.25">
      <c r="A433" t="s">
        <v>2714</v>
      </c>
      <c r="B433">
        <v>1</v>
      </c>
    </row>
    <row r="434" spans="1:2" x14ac:dyDescent="0.25">
      <c r="A434" t="s">
        <v>2834</v>
      </c>
      <c r="B434">
        <v>1</v>
      </c>
    </row>
    <row r="435" spans="1:2" x14ac:dyDescent="0.25">
      <c r="A435" t="s">
        <v>640</v>
      </c>
      <c r="B435">
        <v>1</v>
      </c>
    </row>
    <row r="436" spans="1:2" x14ac:dyDescent="0.25">
      <c r="A436" t="s">
        <v>1085</v>
      </c>
      <c r="B436">
        <v>1</v>
      </c>
    </row>
    <row r="437" spans="1:2" x14ac:dyDescent="0.25">
      <c r="A437" t="s">
        <v>407</v>
      </c>
      <c r="B437">
        <v>1</v>
      </c>
    </row>
    <row r="438" spans="1:2" x14ac:dyDescent="0.25">
      <c r="A438" t="s">
        <v>2993</v>
      </c>
      <c r="B438">
        <v>1</v>
      </c>
    </row>
    <row r="439" spans="1:2" x14ac:dyDescent="0.25">
      <c r="A439" t="s">
        <v>1114</v>
      </c>
      <c r="B439">
        <v>1</v>
      </c>
    </row>
    <row r="440" spans="1:2" x14ac:dyDescent="0.25">
      <c r="A440" t="s">
        <v>1064</v>
      </c>
      <c r="B440">
        <v>1</v>
      </c>
    </row>
    <row r="441" spans="1:2" x14ac:dyDescent="0.25">
      <c r="A441" t="s">
        <v>185</v>
      </c>
      <c r="B441">
        <v>1</v>
      </c>
    </row>
    <row r="442" spans="1:2" x14ac:dyDescent="0.25">
      <c r="A442" t="s">
        <v>947</v>
      </c>
      <c r="B442">
        <v>1</v>
      </c>
    </row>
    <row r="443" spans="1:2" x14ac:dyDescent="0.25">
      <c r="A443" t="s">
        <v>521</v>
      </c>
      <c r="B443">
        <v>1</v>
      </c>
    </row>
    <row r="444" spans="1:2" x14ac:dyDescent="0.25">
      <c r="A444" t="s">
        <v>2169</v>
      </c>
      <c r="B444">
        <v>1</v>
      </c>
    </row>
    <row r="445" spans="1:2" x14ac:dyDescent="0.25">
      <c r="A445" t="s">
        <v>2122</v>
      </c>
      <c r="B445">
        <v>1</v>
      </c>
    </row>
    <row r="446" spans="1:2" x14ac:dyDescent="0.25">
      <c r="A446" t="s">
        <v>2310</v>
      </c>
      <c r="B446">
        <v>1</v>
      </c>
    </row>
    <row r="447" spans="1:2" x14ac:dyDescent="0.25">
      <c r="A447" t="s">
        <v>2921</v>
      </c>
      <c r="B447">
        <v>1</v>
      </c>
    </row>
    <row r="448" spans="1:2" x14ac:dyDescent="0.25">
      <c r="A448" t="s">
        <v>867</v>
      </c>
      <c r="B448">
        <v>1</v>
      </c>
    </row>
    <row r="449" spans="1:2" x14ac:dyDescent="0.25">
      <c r="A449" t="s">
        <v>1022</v>
      </c>
      <c r="B449">
        <v>5</v>
      </c>
    </row>
    <row r="450" spans="1:2" x14ac:dyDescent="0.25">
      <c r="A450" t="s">
        <v>2197</v>
      </c>
      <c r="B450">
        <v>1</v>
      </c>
    </row>
    <row r="451" spans="1:2" x14ac:dyDescent="0.25">
      <c r="A451" t="s">
        <v>2667</v>
      </c>
      <c r="B451">
        <v>1</v>
      </c>
    </row>
    <row r="452" spans="1:2" x14ac:dyDescent="0.25">
      <c r="A452" t="s">
        <v>1284</v>
      </c>
      <c r="B452">
        <v>1</v>
      </c>
    </row>
    <row r="453" spans="1:2" x14ac:dyDescent="0.25">
      <c r="A453" t="s">
        <v>1333</v>
      </c>
      <c r="B453">
        <v>1</v>
      </c>
    </row>
    <row r="454" spans="1:2" x14ac:dyDescent="0.25">
      <c r="A454" t="s">
        <v>1341</v>
      </c>
      <c r="B454">
        <v>1</v>
      </c>
    </row>
    <row r="455" spans="1:2" x14ac:dyDescent="0.25">
      <c r="A455" t="s">
        <v>2785</v>
      </c>
      <c r="B455">
        <v>1</v>
      </c>
    </row>
    <row r="456" spans="1:2" x14ac:dyDescent="0.25">
      <c r="A456" t="s">
        <v>1982</v>
      </c>
      <c r="B456">
        <v>1</v>
      </c>
    </row>
    <row r="457" spans="1:2" x14ac:dyDescent="0.25">
      <c r="A457" t="s">
        <v>2461</v>
      </c>
      <c r="B457">
        <v>1</v>
      </c>
    </row>
    <row r="458" spans="1:2" x14ac:dyDescent="0.25">
      <c r="A458" t="s">
        <v>629</v>
      </c>
      <c r="B458">
        <v>1</v>
      </c>
    </row>
    <row r="459" spans="1:2" x14ac:dyDescent="0.25">
      <c r="A459" t="s">
        <v>2568</v>
      </c>
      <c r="B459">
        <v>1</v>
      </c>
    </row>
    <row r="460" spans="1:2" x14ac:dyDescent="0.25">
      <c r="A460" t="s">
        <v>977</v>
      </c>
      <c r="B460">
        <v>1</v>
      </c>
    </row>
    <row r="461" spans="1:2" x14ac:dyDescent="0.25">
      <c r="A461" t="s">
        <v>811</v>
      </c>
      <c r="B461">
        <v>1</v>
      </c>
    </row>
    <row r="462" spans="1:2" x14ac:dyDescent="0.25">
      <c r="A462" t="s">
        <v>2424</v>
      </c>
      <c r="B462">
        <v>1</v>
      </c>
    </row>
    <row r="463" spans="1:2" x14ac:dyDescent="0.25">
      <c r="A463" t="s">
        <v>1767</v>
      </c>
      <c r="B463">
        <v>1</v>
      </c>
    </row>
    <row r="464" spans="1:2" x14ac:dyDescent="0.25">
      <c r="A464" t="s">
        <v>331</v>
      </c>
      <c r="B464">
        <v>1</v>
      </c>
    </row>
    <row r="465" spans="1:2" x14ac:dyDescent="0.25">
      <c r="A465" t="s">
        <v>2825</v>
      </c>
      <c r="B465">
        <v>1</v>
      </c>
    </row>
    <row r="466" spans="1:2" x14ac:dyDescent="0.25">
      <c r="A466" t="s">
        <v>1840</v>
      </c>
      <c r="B466">
        <v>1</v>
      </c>
    </row>
    <row r="467" spans="1:2" x14ac:dyDescent="0.25">
      <c r="A467" t="s">
        <v>1887</v>
      </c>
      <c r="B467">
        <v>1</v>
      </c>
    </row>
    <row r="468" spans="1:2" x14ac:dyDescent="0.25">
      <c r="A468" t="s">
        <v>1487</v>
      </c>
      <c r="B468">
        <v>1</v>
      </c>
    </row>
    <row r="469" spans="1:2" x14ac:dyDescent="0.25">
      <c r="A469" t="s">
        <v>2217</v>
      </c>
      <c r="B469">
        <v>1</v>
      </c>
    </row>
    <row r="470" spans="1:2" x14ac:dyDescent="0.25">
      <c r="A470" t="s">
        <v>227</v>
      </c>
      <c r="B470">
        <v>1</v>
      </c>
    </row>
    <row r="471" spans="1:2" x14ac:dyDescent="0.25">
      <c r="A471" t="s">
        <v>2755</v>
      </c>
      <c r="B471">
        <v>1</v>
      </c>
    </row>
    <row r="472" spans="1:2" x14ac:dyDescent="0.25">
      <c r="A472" t="s">
        <v>1148</v>
      </c>
      <c r="B472">
        <v>1</v>
      </c>
    </row>
    <row r="473" spans="1:2" x14ac:dyDescent="0.25">
      <c r="A473" t="s">
        <v>2788</v>
      </c>
      <c r="B473">
        <v>1</v>
      </c>
    </row>
    <row r="474" spans="1:2" x14ac:dyDescent="0.25">
      <c r="A474" t="s">
        <v>475</v>
      </c>
      <c r="B474">
        <v>1</v>
      </c>
    </row>
    <row r="475" spans="1:2" x14ac:dyDescent="0.25">
      <c r="A475" t="s">
        <v>431</v>
      </c>
      <c r="B475">
        <v>1</v>
      </c>
    </row>
    <row r="476" spans="1:2" x14ac:dyDescent="0.25">
      <c r="A476" t="s">
        <v>91</v>
      </c>
      <c r="B476">
        <v>1</v>
      </c>
    </row>
    <row r="477" spans="1:2" x14ac:dyDescent="0.25">
      <c r="A477" t="s">
        <v>2696</v>
      </c>
      <c r="B477">
        <v>1</v>
      </c>
    </row>
    <row r="478" spans="1:2" x14ac:dyDescent="0.25">
      <c r="A478" t="s">
        <v>1281</v>
      </c>
      <c r="B478">
        <v>1</v>
      </c>
    </row>
    <row r="479" spans="1:2" x14ac:dyDescent="0.25">
      <c r="A479" t="s">
        <v>1076</v>
      </c>
      <c r="B479">
        <v>1</v>
      </c>
    </row>
    <row r="480" spans="1:2" x14ac:dyDescent="0.25">
      <c r="A480" t="s">
        <v>2206</v>
      </c>
      <c r="B480">
        <v>1</v>
      </c>
    </row>
    <row r="481" spans="1:2" x14ac:dyDescent="0.25">
      <c r="A481" t="s">
        <v>1080</v>
      </c>
      <c r="B481">
        <v>1</v>
      </c>
    </row>
    <row r="482" spans="1:2" x14ac:dyDescent="0.25">
      <c r="A482" t="s">
        <v>2901</v>
      </c>
      <c r="B482">
        <v>1</v>
      </c>
    </row>
    <row r="483" spans="1:2" x14ac:dyDescent="0.25">
      <c r="A483" t="s">
        <v>555</v>
      </c>
      <c r="B483">
        <v>1</v>
      </c>
    </row>
    <row r="484" spans="1:2" x14ac:dyDescent="0.25">
      <c r="A484" t="s">
        <v>1816</v>
      </c>
      <c r="B484">
        <v>1</v>
      </c>
    </row>
    <row r="485" spans="1:2" x14ac:dyDescent="0.25">
      <c r="A485" t="s">
        <v>1118</v>
      </c>
      <c r="B485">
        <v>1</v>
      </c>
    </row>
    <row r="486" spans="1:2" x14ac:dyDescent="0.25">
      <c r="A486" t="s">
        <v>2548</v>
      </c>
      <c r="B486">
        <v>1</v>
      </c>
    </row>
    <row r="487" spans="1:2" x14ac:dyDescent="0.25">
      <c r="A487" t="s">
        <v>2812</v>
      </c>
      <c r="B487">
        <v>1</v>
      </c>
    </row>
    <row r="488" spans="1:2" x14ac:dyDescent="0.25">
      <c r="A488" t="s">
        <v>1723</v>
      </c>
      <c r="B488">
        <v>1</v>
      </c>
    </row>
    <row r="489" spans="1:2" x14ac:dyDescent="0.25">
      <c r="A489" t="s">
        <v>617</v>
      </c>
      <c r="B489">
        <v>1</v>
      </c>
    </row>
    <row r="490" spans="1:2" x14ac:dyDescent="0.25">
      <c r="A490" t="s">
        <v>2924</v>
      </c>
      <c r="B490">
        <v>1</v>
      </c>
    </row>
    <row r="491" spans="1:2" x14ac:dyDescent="0.25">
      <c r="A491" t="s">
        <v>1869</v>
      </c>
      <c r="B491">
        <v>1</v>
      </c>
    </row>
    <row r="492" spans="1:2" x14ac:dyDescent="0.25">
      <c r="A492" t="s">
        <v>235</v>
      </c>
      <c r="B492">
        <v>1</v>
      </c>
    </row>
    <row r="493" spans="1:2" x14ac:dyDescent="0.25">
      <c r="A493" t="s">
        <v>1406</v>
      </c>
      <c r="B493">
        <v>3</v>
      </c>
    </row>
    <row r="494" spans="1:2" x14ac:dyDescent="0.25">
      <c r="A494" t="s">
        <v>344</v>
      </c>
      <c r="B494">
        <v>1</v>
      </c>
    </row>
    <row r="495" spans="1:2" x14ac:dyDescent="0.25">
      <c r="A495" t="s">
        <v>1108</v>
      </c>
      <c r="B495">
        <v>1</v>
      </c>
    </row>
    <row r="496" spans="1:2" x14ac:dyDescent="0.25">
      <c r="A496" t="s">
        <v>272</v>
      </c>
      <c r="B496">
        <v>1</v>
      </c>
    </row>
    <row r="497" spans="1:2" x14ac:dyDescent="0.25">
      <c r="A497" t="s">
        <v>133</v>
      </c>
      <c r="B497">
        <v>1</v>
      </c>
    </row>
    <row r="498" spans="1:2" x14ac:dyDescent="0.25">
      <c r="A498" t="s">
        <v>559</v>
      </c>
      <c r="B498">
        <v>1</v>
      </c>
    </row>
    <row r="499" spans="1:2" x14ac:dyDescent="0.25">
      <c r="A499" t="s">
        <v>2131</v>
      </c>
      <c r="B499">
        <v>2</v>
      </c>
    </row>
    <row r="500" spans="1:2" x14ac:dyDescent="0.25">
      <c r="A500" t="s">
        <v>49</v>
      </c>
      <c r="B500">
        <v>1</v>
      </c>
    </row>
    <row r="501" spans="1:2" x14ac:dyDescent="0.25">
      <c r="A501" t="s">
        <v>2368</v>
      </c>
      <c r="B501">
        <v>1</v>
      </c>
    </row>
    <row r="502" spans="1:2" x14ac:dyDescent="0.25">
      <c r="A502" t="s">
        <v>2068</v>
      </c>
      <c r="B502">
        <v>1</v>
      </c>
    </row>
    <row r="503" spans="1:2" x14ac:dyDescent="0.25">
      <c r="A503" t="s">
        <v>2458</v>
      </c>
      <c r="B503">
        <v>1</v>
      </c>
    </row>
    <row r="504" spans="1:2" x14ac:dyDescent="0.25">
      <c r="A504" t="s">
        <v>1971</v>
      </c>
      <c r="B504">
        <v>1</v>
      </c>
    </row>
    <row r="505" spans="1:2" x14ac:dyDescent="0.25">
      <c r="A505" t="s">
        <v>154</v>
      </c>
      <c r="B505">
        <v>1</v>
      </c>
    </row>
    <row r="506" spans="1:2" x14ac:dyDescent="0.25">
      <c r="A506" t="s">
        <v>823</v>
      </c>
      <c r="B506">
        <v>1</v>
      </c>
    </row>
    <row r="507" spans="1:2" x14ac:dyDescent="0.25">
      <c r="A507" t="s">
        <v>2102</v>
      </c>
      <c r="B507">
        <v>1</v>
      </c>
    </row>
    <row r="508" spans="1:2" x14ac:dyDescent="0.25">
      <c r="A508" t="s">
        <v>2954</v>
      </c>
      <c r="B508">
        <v>1</v>
      </c>
    </row>
    <row r="509" spans="1:2" x14ac:dyDescent="0.25">
      <c r="A509" t="s">
        <v>690</v>
      </c>
      <c r="B509">
        <v>1</v>
      </c>
    </row>
    <row r="510" spans="1:2" x14ac:dyDescent="0.25">
      <c r="A510" t="s">
        <v>2868</v>
      </c>
      <c r="B510">
        <v>1</v>
      </c>
    </row>
    <row r="511" spans="1:2" x14ac:dyDescent="0.25">
      <c r="A511" t="s">
        <v>2762</v>
      </c>
      <c r="B511">
        <v>1</v>
      </c>
    </row>
    <row r="512" spans="1:2" x14ac:dyDescent="0.25">
      <c r="A512" t="s">
        <v>1695</v>
      </c>
      <c r="B512">
        <v>1</v>
      </c>
    </row>
    <row r="513" spans="1:2" x14ac:dyDescent="0.25">
      <c r="A513" t="s">
        <v>661</v>
      </c>
      <c r="B513">
        <v>1</v>
      </c>
    </row>
    <row r="514" spans="1:2" x14ac:dyDescent="0.25">
      <c r="A514" t="s">
        <v>209</v>
      </c>
      <c r="B514">
        <v>1</v>
      </c>
    </row>
    <row r="515" spans="1:2" x14ac:dyDescent="0.25">
      <c r="A515" t="s">
        <v>1923</v>
      </c>
      <c r="B515">
        <v>1</v>
      </c>
    </row>
    <row r="516" spans="1:2" x14ac:dyDescent="0.25">
      <c r="A516" t="s">
        <v>2514</v>
      </c>
      <c r="B516">
        <v>1</v>
      </c>
    </row>
    <row r="517" spans="1:2" x14ac:dyDescent="0.25">
      <c r="A517" t="s">
        <v>2085</v>
      </c>
      <c r="B517">
        <v>1</v>
      </c>
    </row>
    <row r="518" spans="1:2" x14ac:dyDescent="0.25">
      <c r="A518" t="s">
        <v>2732</v>
      </c>
      <c r="B518">
        <v>1</v>
      </c>
    </row>
    <row r="519" spans="1:2" x14ac:dyDescent="0.25">
      <c r="A519" t="s">
        <v>2413</v>
      </c>
      <c r="B519">
        <v>1</v>
      </c>
    </row>
    <row r="520" spans="1:2" x14ac:dyDescent="0.25">
      <c r="A520" t="s">
        <v>1477</v>
      </c>
      <c r="B520">
        <v>1</v>
      </c>
    </row>
    <row r="521" spans="1:2" x14ac:dyDescent="0.25">
      <c r="A521" t="s">
        <v>2865</v>
      </c>
      <c r="B521">
        <v>1</v>
      </c>
    </row>
    <row r="522" spans="1:2" x14ac:dyDescent="0.25">
      <c r="A522" t="s">
        <v>1534</v>
      </c>
      <c r="B522">
        <v>1</v>
      </c>
    </row>
    <row r="523" spans="1:2" x14ac:dyDescent="0.25">
      <c r="A523" t="s">
        <v>1989</v>
      </c>
      <c r="B523">
        <v>2</v>
      </c>
    </row>
    <row r="524" spans="1:2" x14ac:dyDescent="0.25">
      <c r="A524" t="s">
        <v>252</v>
      </c>
      <c r="B524">
        <v>3</v>
      </c>
    </row>
    <row r="525" spans="1:2" x14ac:dyDescent="0.25">
      <c r="A525" t="s">
        <v>67</v>
      </c>
      <c r="B525">
        <v>1</v>
      </c>
    </row>
    <row r="526" spans="1:2" x14ac:dyDescent="0.25">
      <c r="A526" t="s">
        <v>2401</v>
      </c>
      <c r="B526">
        <v>1</v>
      </c>
    </row>
    <row r="527" spans="1:2" x14ac:dyDescent="0.25">
      <c r="A527" t="s">
        <v>2244</v>
      </c>
      <c r="B527">
        <v>2</v>
      </c>
    </row>
    <row r="528" spans="1:2" x14ac:dyDescent="0.25">
      <c r="A528" t="s">
        <v>2251</v>
      </c>
      <c r="B528">
        <v>1</v>
      </c>
    </row>
    <row r="529" spans="1:2" x14ac:dyDescent="0.25">
      <c r="A529" t="s">
        <v>42</v>
      </c>
      <c r="B529">
        <v>1</v>
      </c>
    </row>
    <row r="530" spans="1:2" x14ac:dyDescent="0.25">
      <c r="A530" t="s">
        <v>1758</v>
      </c>
      <c r="B530">
        <v>1</v>
      </c>
    </row>
    <row r="531" spans="1:2" x14ac:dyDescent="0.25">
      <c r="A531" t="s">
        <v>1400</v>
      </c>
      <c r="B531">
        <v>1</v>
      </c>
    </row>
    <row r="532" spans="1:2" x14ac:dyDescent="0.25">
      <c r="A532" t="s">
        <v>2759</v>
      </c>
      <c r="B532">
        <v>1</v>
      </c>
    </row>
    <row r="533" spans="1:2" x14ac:dyDescent="0.25">
      <c r="A533" t="s">
        <v>364</v>
      </c>
      <c r="B533">
        <v>1</v>
      </c>
    </row>
    <row r="534" spans="1:2" x14ac:dyDescent="0.25">
      <c r="A534" t="s">
        <v>320</v>
      </c>
      <c r="B534">
        <v>2</v>
      </c>
    </row>
    <row r="535" spans="1:2" x14ac:dyDescent="0.25">
      <c r="A535" t="s">
        <v>2990</v>
      </c>
      <c r="B535">
        <v>1</v>
      </c>
    </row>
    <row r="536" spans="1:2" x14ac:dyDescent="0.25">
      <c r="A536" t="s">
        <v>36</v>
      </c>
      <c r="B536">
        <v>1</v>
      </c>
    </row>
    <row r="537" spans="1:2" x14ac:dyDescent="0.25">
      <c r="A537" t="s">
        <v>1813</v>
      </c>
      <c r="B537">
        <v>1</v>
      </c>
    </row>
    <row r="538" spans="1:2" x14ac:dyDescent="0.25">
      <c r="A538" t="s">
        <v>1375</v>
      </c>
      <c r="B538">
        <v>3</v>
      </c>
    </row>
    <row r="539" spans="1:2" x14ac:dyDescent="0.25">
      <c r="A539" t="s">
        <v>1958</v>
      </c>
      <c r="B539">
        <v>1</v>
      </c>
    </row>
    <row r="540" spans="1:2" x14ac:dyDescent="0.25">
      <c r="A540" t="s">
        <v>201</v>
      </c>
      <c r="B540">
        <v>5</v>
      </c>
    </row>
    <row r="541" spans="1:2" x14ac:dyDescent="0.25">
      <c r="A541" t="s">
        <v>2451</v>
      </c>
      <c r="B541">
        <v>1</v>
      </c>
    </row>
    <row r="542" spans="1:2" x14ac:dyDescent="0.25">
      <c r="A542" t="s">
        <v>1103</v>
      </c>
      <c r="B542">
        <v>1</v>
      </c>
    </row>
    <row r="543" spans="1:2" x14ac:dyDescent="0.25">
      <c r="A543" t="s">
        <v>1071</v>
      </c>
      <c r="B543">
        <v>1</v>
      </c>
    </row>
    <row r="544" spans="1:2" x14ac:dyDescent="0.25">
      <c r="A544" t="s">
        <v>1209</v>
      </c>
      <c r="B544">
        <v>1</v>
      </c>
    </row>
    <row r="545" spans="1:2" x14ac:dyDescent="0.25">
      <c r="A545" t="s">
        <v>1222</v>
      </c>
      <c r="B545">
        <v>1</v>
      </c>
    </row>
    <row r="546" spans="1:2" x14ac:dyDescent="0.25">
      <c r="A546" t="s">
        <v>1199</v>
      </c>
      <c r="B546">
        <v>2</v>
      </c>
    </row>
    <row r="547" spans="1:2" x14ac:dyDescent="0.25">
      <c r="A547" t="s">
        <v>536</v>
      </c>
      <c r="B547">
        <v>1</v>
      </c>
    </row>
    <row r="548" spans="1:2" x14ac:dyDescent="0.25">
      <c r="A548" t="s">
        <v>1469</v>
      </c>
      <c r="B548">
        <v>2</v>
      </c>
    </row>
    <row r="549" spans="1:2" x14ac:dyDescent="0.25">
      <c r="A549" t="s">
        <v>764</v>
      </c>
      <c r="B549">
        <v>1</v>
      </c>
    </row>
    <row r="550" spans="1:2" x14ac:dyDescent="0.25">
      <c r="A550" t="s">
        <v>687</v>
      </c>
      <c r="B550">
        <v>1</v>
      </c>
    </row>
    <row r="551" spans="1:2" x14ac:dyDescent="0.25">
      <c r="A551" t="s">
        <v>1709</v>
      </c>
      <c r="B551">
        <v>1</v>
      </c>
    </row>
    <row r="552" spans="1:2" x14ac:dyDescent="0.25">
      <c r="A552" t="s">
        <v>2601</v>
      </c>
      <c r="B552">
        <v>1</v>
      </c>
    </row>
    <row r="553" spans="1:2" x14ac:dyDescent="0.25">
      <c r="A553" t="s">
        <v>114</v>
      </c>
      <c r="B553">
        <v>2</v>
      </c>
    </row>
    <row r="554" spans="1:2" x14ac:dyDescent="0.25">
      <c r="A554" t="s">
        <v>75</v>
      </c>
      <c r="B554">
        <v>1</v>
      </c>
    </row>
    <row r="555" spans="1:2" x14ac:dyDescent="0.25">
      <c r="A555" t="s">
        <v>115</v>
      </c>
      <c r="B555">
        <v>5</v>
      </c>
    </row>
    <row r="556" spans="1:2" x14ac:dyDescent="0.25">
      <c r="A556" t="s">
        <v>1828</v>
      </c>
      <c r="B556">
        <v>1</v>
      </c>
    </row>
    <row r="557" spans="1:2" x14ac:dyDescent="0.25">
      <c r="A557" t="s">
        <v>605</v>
      </c>
      <c r="B557">
        <v>11</v>
      </c>
    </row>
    <row r="558" spans="1:2" x14ac:dyDescent="0.25">
      <c r="A558" t="s">
        <v>727</v>
      </c>
      <c r="B558">
        <v>2</v>
      </c>
    </row>
    <row r="559" spans="1:2" x14ac:dyDescent="0.25">
      <c r="A559" t="s">
        <v>2654</v>
      </c>
      <c r="B559">
        <v>1</v>
      </c>
    </row>
    <row r="560" spans="1:2" x14ac:dyDescent="0.25">
      <c r="A560" t="s">
        <v>1992</v>
      </c>
      <c r="B560">
        <v>1</v>
      </c>
    </row>
    <row r="561" spans="1:2" x14ac:dyDescent="0.25">
      <c r="A561" t="s">
        <v>2107</v>
      </c>
      <c r="B561">
        <v>1</v>
      </c>
    </row>
    <row r="562" spans="1:2" x14ac:dyDescent="0.25">
      <c r="A562" t="s">
        <v>1436</v>
      </c>
      <c r="B562">
        <v>3</v>
      </c>
    </row>
    <row r="563" spans="1:2" x14ac:dyDescent="0.25">
      <c r="A563" t="s">
        <v>1947</v>
      </c>
      <c r="B563">
        <v>4</v>
      </c>
    </row>
    <row r="564" spans="1:2" x14ac:dyDescent="0.25">
      <c r="A564" t="s">
        <v>478</v>
      </c>
      <c r="B564">
        <v>2</v>
      </c>
    </row>
    <row r="565" spans="1:2" x14ac:dyDescent="0.25">
      <c r="A565" t="s">
        <v>404</v>
      </c>
      <c r="B565">
        <v>1</v>
      </c>
    </row>
    <row r="566" spans="1:2" x14ac:dyDescent="0.25">
      <c r="A566" t="s">
        <v>324</v>
      </c>
      <c r="B566">
        <v>1</v>
      </c>
    </row>
    <row r="567" spans="1:2" x14ac:dyDescent="0.25">
      <c r="A567" t="s">
        <v>1155</v>
      </c>
      <c r="B567">
        <v>3</v>
      </c>
    </row>
    <row r="568" spans="1:2" x14ac:dyDescent="0.25">
      <c r="A568" t="s">
        <v>2537</v>
      </c>
      <c r="B568">
        <v>1</v>
      </c>
    </row>
    <row r="569" spans="1:2" x14ac:dyDescent="0.25">
      <c r="A569" t="s">
        <v>1622</v>
      </c>
      <c r="B569">
        <v>2</v>
      </c>
    </row>
    <row r="570" spans="1:2" x14ac:dyDescent="0.25">
      <c r="A570" t="s">
        <v>2637</v>
      </c>
      <c r="B570">
        <v>1</v>
      </c>
    </row>
    <row r="571" spans="1:2" x14ac:dyDescent="0.25">
      <c r="A571" t="s">
        <v>1647</v>
      </c>
      <c r="B571">
        <v>1</v>
      </c>
    </row>
    <row r="572" spans="1:2" x14ac:dyDescent="0.25">
      <c r="A572" t="s">
        <v>2571</v>
      </c>
      <c r="B572">
        <v>1</v>
      </c>
    </row>
    <row r="573" spans="1:2" x14ac:dyDescent="0.25">
      <c r="A573" t="s">
        <v>739</v>
      </c>
      <c r="B573">
        <v>1</v>
      </c>
    </row>
    <row r="574" spans="1:2" x14ac:dyDescent="0.25">
      <c r="A574" t="s">
        <v>1457</v>
      </c>
      <c r="B574">
        <v>1</v>
      </c>
    </row>
    <row r="575" spans="1:2" x14ac:dyDescent="0.25">
      <c r="A575" t="s">
        <v>1636</v>
      </c>
      <c r="B575">
        <v>1</v>
      </c>
    </row>
    <row r="576" spans="1:2" x14ac:dyDescent="0.25">
      <c r="A576" t="s">
        <v>2079</v>
      </c>
      <c r="B576">
        <v>1</v>
      </c>
    </row>
    <row r="577" spans="1:2" x14ac:dyDescent="0.25">
      <c r="A577" t="s">
        <v>2011</v>
      </c>
      <c r="B577">
        <v>1</v>
      </c>
    </row>
    <row r="578" spans="1:2" x14ac:dyDescent="0.25">
      <c r="A578" t="s">
        <v>1998</v>
      </c>
      <c r="B578">
        <v>1</v>
      </c>
    </row>
    <row r="579" spans="1:2" x14ac:dyDescent="0.25">
      <c r="A579" t="s">
        <v>2161</v>
      </c>
      <c r="B579">
        <v>1</v>
      </c>
    </row>
    <row r="580" spans="1:2" x14ac:dyDescent="0.25">
      <c r="A580" t="s">
        <v>87</v>
      </c>
      <c r="B580">
        <v>1</v>
      </c>
    </row>
    <row r="581" spans="1:2" x14ac:dyDescent="0.25">
      <c r="A581" t="s">
        <v>1517</v>
      </c>
      <c r="B581">
        <v>1</v>
      </c>
    </row>
    <row r="582" spans="1:2" x14ac:dyDescent="0.25">
      <c r="A582" t="s">
        <v>2023</v>
      </c>
      <c r="B582">
        <v>1</v>
      </c>
    </row>
    <row r="583" spans="1:2" x14ac:dyDescent="0.25">
      <c r="A583" t="s">
        <v>223</v>
      </c>
      <c r="B583">
        <v>2</v>
      </c>
    </row>
    <row r="584" spans="1:2" x14ac:dyDescent="0.25">
      <c r="A584" t="s">
        <v>1933</v>
      </c>
      <c r="B584">
        <v>1</v>
      </c>
    </row>
    <row r="585" spans="1:2" x14ac:dyDescent="0.25">
      <c r="A585" t="s">
        <v>40</v>
      </c>
      <c r="B585">
        <v>2</v>
      </c>
    </row>
    <row r="586" spans="1:2" x14ac:dyDescent="0.25">
      <c r="A586" t="s">
        <v>34</v>
      </c>
      <c r="B586">
        <v>3</v>
      </c>
    </row>
    <row r="587" spans="1:2" x14ac:dyDescent="0.25">
      <c r="A587" t="s">
        <v>24</v>
      </c>
      <c r="B587">
        <v>1</v>
      </c>
    </row>
    <row r="588" spans="1:2" x14ac:dyDescent="0.25">
      <c r="A588" t="s">
        <v>47</v>
      </c>
      <c r="B588">
        <v>2</v>
      </c>
    </row>
    <row r="589" spans="1:2" x14ac:dyDescent="0.25">
      <c r="A589" t="s">
        <v>149</v>
      </c>
      <c r="B589">
        <v>3</v>
      </c>
    </row>
    <row r="590" spans="1:2" x14ac:dyDescent="0.25">
      <c r="A590" t="s">
        <v>171</v>
      </c>
      <c r="B590">
        <v>1</v>
      </c>
    </row>
    <row r="591" spans="1:2" x14ac:dyDescent="0.25">
      <c r="A591" t="s">
        <v>749</v>
      </c>
      <c r="B591">
        <v>1</v>
      </c>
    </row>
    <row r="592" spans="1:2" x14ac:dyDescent="0.25">
      <c r="A592" t="s">
        <v>2560</v>
      </c>
      <c r="B592">
        <v>1</v>
      </c>
    </row>
    <row r="593" spans="1:2" x14ac:dyDescent="0.25">
      <c r="A593" t="s">
        <v>1246</v>
      </c>
      <c r="B593">
        <v>2</v>
      </c>
    </row>
    <row r="594" spans="1:2" x14ac:dyDescent="0.25">
      <c r="A594" t="s">
        <v>2820</v>
      </c>
      <c r="B594">
        <v>1</v>
      </c>
    </row>
    <row r="595" spans="1:2" x14ac:dyDescent="0.25">
      <c r="A595" t="s">
        <v>1514</v>
      </c>
      <c r="B595">
        <v>5</v>
      </c>
    </row>
    <row r="596" spans="1:2" x14ac:dyDescent="0.25">
      <c r="A596" t="s">
        <v>1843</v>
      </c>
      <c r="B596">
        <v>5</v>
      </c>
    </row>
    <row r="597" spans="1:2" x14ac:dyDescent="0.25">
      <c r="A597" t="s">
        <v>835</v>
      </c>
      <c r="B597">
        <v>2</v>
      </c>
    </row>
    <row r="598" spans="1:2" x14ac:dyDescent="0.25">
      <c r="A598" t="s">
        <v>923</v>
      </c>
      <c r="B598">
        <v>1</v>
      </c>
    </row>
    <row r="599" spans="1:2" x14ac:dyDescent="0.25">
      <c r="A599" t="s">
        <v>820</v>
      </c>
      <c r="B599">
        <v>1</v>
      </c>
    </row>
    <row r="600" spans="1:2" x14ac:dyDescent="0.25">
      <c r="A600" t="s">
        <v>920</v>
      </c>
      <c r="B600">
        <v>1</v>
      </c>
    </row>
    <row r="601" spans="1:2" x14ac:dyDescent="0.25">
      <c r="A601" t="s">
        <v>2268</v>
      </c>
      <c r="B601">
        <v>2</v>
      </c>
    </row>
    <row r="602" spans="1:2" x14ac:dyDescent="0.25">
      <c r="A602" t="s">
        <v>1049</v>
      </c>
      <c r="B602">
        <v>1</v>
      </c>
    </row>
    <row r="603" spans="1:2" x14ac:dyDescent="0.25">
      <c r="A603" t="s">
        <v>59</v>
      </c>
      <c r="B603">
        <v>2</v>
      </c>
    </row>
    <row r="604" spans="1:2" x14ac:dyDescent="0.25">
      <c r="A604" t="s">
        <v>421</v>
      </c>
      <c r="B604">
        <v>1</v>
      </c>
    </row>
    <row r="605" spans="1:2" x14ac:dyDescent="0.25">
      <c r="A605" t="s">
        <v>1747</v>
      </c>
      <c r="B605">
        <v>1</v>
      </c>
    </row>
    <row r="606" spans="1:2" x14ac:dyDescent="0.25">
      <c r="A606" t="s">
        <v>177</v>
      </c>
      <c r="B606">
        <v>2</v>
      </c>
    </row>
    <row r="607" spans="1:2" x14ac:dyDescent="0.25">
      <c r="A607" t="s">
        <v>2765</v>
      </c>
      <c r="B607">
        <v>1</v>
      </c>
    </row>
    <row r="608" spans="1:2" x14ac:dyDescent="0.25">
      <c r="A608" t="s">
        <v>671</v>
      </c>
      <c r="B608">
        <v>3</v>
      </c>
    </row>
    <row r="609" spans="1:2" x14ac:dyDescent="0.25">
      <c r="A609" t="s">
        <v>28</v>
      </c>
      <c r="B609">
        <v>1</v>
      </c>
    </row>
    <row r="610" spans="1:2" x14ac:dyDescent="0.25">
      <c r="A610" t="s">
        <v>2557</v>
      </c>
      <c r="B610">
        <v>1</v>
      </c>
    </row>
    <row r="611" spans="1:2" x14ac:dyDescent="0.25">
      <c r="A611" t="s">
        <v>805</v>
      </c>
      <c r="B611">
        <v>1</v>
      </c>
    </row>
    <row r="612" spans="1:2" x14ac:dyDescent="0.25">
      <c r="A612" t="s">
        <v>1808</v>
      </c>
      <c r="B612">
        <v>1</v>
      </c>
    </row>
    <row r="613" spans="1:2" x14ac:dyDescent="0.25">
      <c r="A613" t="s">
        <v>1672</v>
      </c>
      <c r="B613">
        <v>1</v>
      </c>
    </row>
    <row r="614" spans="1:2" x14ac:dyDescent="0.25">
      <c r="A614" t="s">
        <v>2534</v>
      </c>
      <c r="B614">
        <v>1</v>
      </c>
    </row>
    <row r="615" spans="1:2" x14ac:dyDescent="0.25">
      <c r="A615" t="s">
        <v>1523</v>
      </c>
      <c r="B615">
        <v>1</v>
      </c>
    </row>
    <row r="616" spans="1:2" x14ac:dyDescent="0.25">
      <c r="A616" t="s">
        <v>1480</v>
      </c>
      <c r="B616">
        <v>1</v>
      </c>
    </row>
    <row r="617" spans="1:2" x14ac:dyDescent="0.25">
      <c r="A617" t="s">
        <v>173</v>
      </c>
      <c r="B617">
        <v>3</v>
      </c>
    </row>
    <row r="618" spans="1:2" x14ac:dyDescent="0.25">
      <c r="A618" t="s">
        <v>2500</v>
      </c>
      <c r="B618">
        <v>1</v>
      </c>
    </row>
    <row r="619" spans="1:2" x14ac:dyDescent="0.25">
      <c r="A619" t="s">
        <v>1446</v>
      </c>
      <c r="B619">
        <v>1</v>
      </c>
    </row>
    <row r="620" spans="1:2" x14ac:dyDescent="0.25">
      <c r="A620" t="s">
        <v>2483</v>
      </c>
      <c r="B620">
        <v>1</v>
      </c>
    </row>
    <row r="621" spans="1:2" x14ac:dyDescent="0.25">
      <c r="A621" t="s">
        <v>890</v>
      </c>
      <c r="B621">
        <v>1</v>
      </c>
    </row>
    <row r="622" spans="1:2" x14ac:dyDescent="0.25">
      <c r="A622" t="s">
        <v>1035</v>
      </c>
      <c r="B622">
        <v>1</v>
      </c>
    </row>
    <row r="623" spans="1:2" x14ac:dyDescent="0.25">
      <c r="A623" t="s">
        <v>1202</v>
      </c>
      <c r="B623">
        <v>1</v>
      </c>
    </row>
    <row r="624" spans="1:2" x14ac:dyDescent="0.25">
      <c r="A624" t="s">
        <v>1630</v>
      </c>
      <c r="B624">
        <v>1</v>
      </c>
    </row>
    <row r="625" spans="1:2" x14ac:dyDescent="0.25">
      <c r="A625" t="s">
        <v>1802</v>
      </c>
      <c r="B625">
        <v>1</v>
      </c>
    </row>
    <row r="626" spans="1:2" x14ac:dyDescent="0.25">
      <c r="A626" t="s">
        <v>2353</v>
      </c>
      <c r="B626">
        <v>1</v>
      </c>
    </row>
    <row r="627" spans="1:2" x14ac:dyDescent="0.25">
      <c r="A627" t="s">
        <v>633</v>
      </c>
      <c r="B627">
        <v>1</v>
      </c>
    </row>
    <row r="628" spans="1:2" x14ac:dyDescent="0.25">
      <c r="A628" t="s">
        <v>2576</v>
      </c>
      <c r="B628">
        <v>1</v>
      </c>
    </row>
    <row r="629" spans="1:2" x14ac:dyDescent="0.25">
      <c r="A629" t="s">
        <v>1837</v>
      </c>
      <c r="B629">
        <v>1</v>
      </c>
    </row>
    <row r="630" spans="1:2" x14ac:dyDescent="0.25">
      <c r="A630" t="s">
        <v>844</v>
      </c>
      <c r="B630">
        <v>1</v>
      </c>
    </row>
    <row r="631" spans="1:2" x14ac:dyDescent="0.25">
      <c r="A631" t="s">
        <v>1985</v>
      </c>
      <c r="B631">
        <v>1</v>
      </c>
    </row>
    <row r="632" spans="1:2" x14ac:dyDescent="0.25">
      <c r="A632" t="s">
        <v>2746</v>
      </c>
      <c r="B632">
        <v>1</v>
      </c>
    </row>
    <row r="633" spans="1:2" x14ac:dyDescent="0.25">
      <c r="A633" t="s">
        <v>246</v>
      </c>
      <c r="B633">
        <v>1</v>
      </c>
    </row>
    <row r="634" spans="1:2" x14ac:dyDescent="0.25">
      <c r="A634" t="s">
        <v>1890</v>
      </c>
      <c r="B634">
        <v>1</v>
      </c>
    </row>
    <row r="635" spans="1:2" x14ac:dyDescent="0.25">
      <c r="A635" t="s">
        <v>1750</v>
      </c>
      <c r="B635">
        <v>1</v>
      </c>
    </row>
    <row r="636" spans="1:2" x14ac:dyDescent="0.25">
      <c r="A636" t="s">
        <v>2998</v>
      </c>
      <c r="B636">
        <v>854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06EFF-7311-4E72-9E1A-412B0487FBB3}">
  <dimension ref="A1:S995"/>
  <sheetViews>
    <sheetView topLeftCell="C1" workbookViewId="0">
      <pane ySplit="2" topLeftCell="A786" activePane="bottomLeft" state="frozen"/>
      <selection activeCell="A21" sqref="A21"/>
      <selection pane="bottomLeft" activeCell="A21" sqref="A21"/>
    </sheetView>
  </sheetViews>
  <sheetFormatPr defaultColWidth="10.28515625" defaultRowHeight="15" x14ac:dyDescent="0.25"/>
  <cols>
    <col min="1" max="1" width="12" customWidth="1"/>
    <col min="2" max="2" width="9" style="19" customWidth="1"/>
    <col min="3" max="3" width="11" style="20" customWidth="1"/>
    <col min="4" max="4" width="8" style="19" customWidth="1"/>
    <col min="5" max="5" width="40" customWidth="1"/>
    <col min="6" max="6" width="9" customWidth="1"/>
    <col min="7" max="7" width="11" customWidth="1"/>
    <col min="8" max="8" width="8" customWidth="1"/>
    <col min="9" max="10" width="31" customWidth="1"/>
    <col min="11" max="11" width="6" customWidth="1"/>
    <col min="12" max="12" width="10" customWidth="1"/>
    <col min="13" max="13" width="31" customWidth="1"/>
    <col min="14" max="14" width="11" style="21" customWidth="1"/>
    <col min="15" max="15" width="23" style="21" customWidth="1"/>
    <col min="16" max="16" width="20" style="21" customWidth="1"/>
    <col min="17" max="17" width="9" customWidth="1"/>
    <col min="19" max="19" width="15.140625" bestFit="1" customWidth="1"/>
  </cols>
  <sheetData>
    <row r="1" spans="1:19" ht="16.5" thickTop="1" thickBot="1" x14ac:dyDescent="0.3">
      <c r="A1" s="1" t="s">
        <v>0</v>
      </c>
      <c r="B1" t="s">
        <v>1</v>
      </c>
    </row>
    <row r="2" spans="1:19" ht="16.5" thickTop="1" thickBot="1" x14ac:dyDescent="0.3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F2" s="7" t="s">
        <v>7</v>
      </c>
      <c r="G2" s="8" t="s">
        <v>8</v>
      </c>
      <c r="H2" s="9" t="s">
        <v>9</v>
      </c>
      <c r="I2" s="10" t="s">
        <v>10</v>
      </c>
      <c r="J2" s="11" t="s">
        <v>11</v>
      </c>
      <c r="K2" s="12" t="s">
        <v>12</v>
      </c>
      <c r="L2" s="13" t="s">
        <v>13</v>
      </c>
      <c r="M2" s="14" t="s">
        <v>14</v>
      </c>
      <c r="N2" s="15" t="s">
        <v>15</v>
      </c>
      <c r="O2" s="16" t="s">
        <v>16</v>
      </c>
      <c r="P2" s="17" t="s">
        <v>17</v>
      </c>
      <c r="Q2" s="18" t="s">
        <v>18</v>
      </c>
      <c r="R2" s="24" t="s">
        <v>3005</v>
      </c>
      <c r="S2" s="27" t="s">
        <v>3009</v>
      </c>
    </row>
    <row r="3" spans="1:19" ht="15.75" thickTop="1" x14ac:dyDescent="0.25">
      <c r="A3" t="s">
        <v>1847</v>
      </c>
      <c r="B3" s="19">
        <v>0</v>
      </c>
      <c r="C3" s="20">
        <v>45583</v>
      </c>
      <c r="D3" s="19">
        <v>0</v>
      </c>
      <c r="E3" t="s">
        <v>1848</v>
      </c>
      <c r="F3" t="s">
        <v>21</v>
      </c>
      <c r="G3" t="s">
        <v>32</v>
      </c>
      <c r="H3" t="s">
        <v>39</v>
      </c>
      <c r="I3" t="s">
        <v>40</v>
      </c>
      <c r="J3" t="s">
        <v>834</v>
      </c>
      <c r="K3" t="s">
        <v>26</v>
      </c>
      <c r="L3" t="s">
        <v>27</v>
      </c>
      <c r="M3" t="s">
        <v>231</v>
      </c>
      <c r="N3" s="21">
        <v>1</v>
      </c>
      <c r="O3" s="21">
        <v>57552.065999999999</v>
      </c>
      <c r="P3" s="21">
        <v>2205.06</v>
      </c>
      <c r="Q3" t="s">
        <v>29</v>
      </c>
      <c r="R3" t="str">
        <f>VLOOKUP(G3,Crosswalk!A:C,3,0)</f>
        <v>CCSU</v>
      </c>
    </row>
    <row r="4" spans="1:19" x14ac:dyDescent="0.25">
      <c r="A4" t="s">
        <v>1685</v>
      </c>
      <c r="B4" s="19">
        <v>0</v>
      </c>
      <c r="C4" s="20">
        <v>45471</v>
      </c>
      <c r="D4" s="19">
        <v>0</v>
      </c>
      <c r="E4" t="s">
        <v>1686</v>
      </c>
      <c r="F4" t="s">
        <v>21</v>
      </c>
      <c r="G4" t="s">
        <v>32</v>
      </c>
      <c r="H4" t="s">
        <v>39</v>
      </c>
      <c r="I4" t="s">
        <v>40</v>
      </c>
      <c r="J4" t="s">
        <v>677</v>
      </c>
      <c r="K4" t="s">
        <v>26</v>
      </c>
      <c r="L4" t="s">
        <v>27</v>
      </c>
      <c r="M4" t="s">
        <v>231</v>
      </c>
      <c r="N4" s="21">
        <v>1</v>
      </c>
      <c r="O4" s="21">
        <v>57552.065999999999</v>
      </c>
      <c r="P4" s="21">
        <v>2205.06</v>
      </c>
      <c r="Q4" t="s">
        <v>29</v>
      </c>
      <c r="R4" t="str">
        <f>VLOOKUP(G4,Crosswalk!A:C,3,0)</f>
        <v>CCSU</v>
      </c>
    </row>
    <row r="5" spans="1:19" x14ac:dyDescent="0.25">
      <c r="A5" t="s">
        <v>2826</v>
      </c>
      <c r="B5" s="19">
        <v>0</v>
      </c>
      <c r="C5" s="20">
        <v>45555</v>
      </c>
      <c r="D5" s="19">
        <v>0</v>
      </c>
      <c r="E5" t="s">
        <v>2827</v>
      </c>
      <c r="F5" t="s">
        <v>21</v>
      </c>
      <c r="G5" t="s">
        <v>32</v>
      </c>
      <c r="H5" t="s">
        <v>487</v>
      </c>
      <c r="I5" t="s">
        <v>40</v>
      </c>
      <c r="J5" t="s">
        <v>677</v>
      </c>
      <c r="K5" t="s">
        <v>26</v>
      </c>
      <c r="L5" t="s">
        <v>27</v>
      </c>
      <c r="M5" t="s">
        <v>2828</v>
      </c>
      <c r="N5" s="21">
        <v>1</v>
      </c>
      <c r="O5" s="21">
        <v>58990.436999999998</v>
      </c>
      <c r="P5" s="21">
        <v>2260.17</v>
      </c>
      <c r="Q5" t="s">
        <v>29</v>
      </c>
      <c r="R5" t="str">
        <f>VLOOKUP(G5,Crosswalk!A:C,3,0)</f>
        <v>CCSU</v>
      </c>
    </row>
    <row r="6" spans="1:19" x14ac:dyDescent="0.25">
      <c r="A6" t="s">
        <v>1149</v>
      </c>
      <c r="B6" s="19">
        <v>0</v>
      </c>
      <c r="C6" s="20">
        <v>45471</v>
      </c>
      <c r="D6" s="19">
        <v>0</v>
      </c>
      <c r="E6" t="s">
        <v>1150</v>
      </c>
      <c r="F6" t="s">
        <v>21</v>
      </c>
      <c r="G6" t="s">
        <v>22</v>
      </c>
      <c r="H6" t="s">
        <v>39</v>
      </c>
      <c r="I6" t="s">
        <v>40</v>
      </c>
      <c r="J6" t="s">
        <v>351</v>
      </c>
      <c r="K6" t="s">
        <v>26</v>
      </c>
      <c r="L6" t="s">
        <v>27</v>
      </c>
      <c r="M6" t="s">
        <v>1151</v>
      </c>
      <c r="N6" s="21">
        <v>1</v>
      </c>
      <c r="O6" s="21">
        <v>80215.217999999993</v>
      </c>
      <c r="P6" s="21">
        <v>3073.38</v>
      </c>
      <c r="Q6" t="s">
        <v>29</v>
      </c>
      <c r="R6" t="str">
        <f>VLOOKUP(G6,Crosswalk!A:C,3,0)</f>
        <v>ECSU</v>
      </c>
    </row>
    <row r="7" spans="1:19" x14ac:dyDescent="0.25">
      <c r="A7" t="s">
        <v>190</v>
      </c>
      <c r="B7" s="19">
        <v>0</v>
      </c>
      <c r="C7" s="20">
        <v>45471</v>
      </c>
      <c r="D7" s="19">
        <v>0</v>
      </c>
      <c r="E7" t="s">
        <v>191</v>
      </c>
      <c r="F7" t="s">
        <v>21</v>
      </c>
      <c r="G7" t="s">
        <v>45</v>
      </c>
      <c r="H7" t="s">
        <v>53</v>
      </c>
      <c r="I7" t="s">
        <v>34</v>
      </c>
      <c r="J7" t="s">
        <v>192</v>
      </c>
      <c r="K7" t="s">
        <v>26</v>
      </c>
      <c r="L7" t="s">
        <v>27</v>
      </c>
      <c r="M7" t="s">
        <v>193</v>
      </c>
      <c r="N7" s="21">
        <v>1</v>
      </c>
      <c r="O7" s="21">
        <v>98410.832999999999</v>
      </c>
      <c r="P7" s="21">
        <v>3770.53</v>
      </c>
      <c r="Q7" t="s">
        <v>29</v>
      </c>
      <c r="R7" t="str">
        <f>VLOOKUP(G7,Crosswalk!A:C,3,0)</f>
        <v>SCSU</v>
      </c>
      <c r="S7" t="s">
        <v>95</v>
      </c>
    </row>
    <row r="8" spans="1:19" x14ac:dyDescent="0.25">
      <c r="A8" t="s">
        <v>276</v>
      </c>
      <c r="B8" s="19">
        <v>3</v>
      </c>
      <c r="C8" s="20">
        <v>45471</v>
      </c>
      <c r="D8" s="19">
        <v>0</v>
      </c>
      <c r="E8" t="s">
        <v>277</v>
      </c>
      <c r="F8" t="s">
        <v>21</v>
      </c>
      <c r="G8" t="s">
        <v>45</v>
      </c>
      <c r="H8" t="s">
        <v>53</v>
      </c>
      <c r="I8" t="s">
        <v>34</v>
      </c>
      <c r="J8" t="s">
        <v>192</v>
      </c>
      <c r="K8" t="s">
        <v>26</v>
      </c>
      <c r="L8" t="s">
        <v>27</v>
      </c>
      <c r="M8" t="s">
        <v>95</v>
      </c>
      <c r="N8" s="21">
        <v>1</v>
      </c>
      <c r="O8" s="21">
        <v>83619.963000000003</v>
      </c>
      <c r="P8" s="21">
        <v>3203.83</v>
      </c>
      <c r="Q8" t="s">
        <v>29</v>
      </c>
      <c r="R8" t="str">
        <f>VLOOKUP(G8,Crosswalk!A:C,3,0)</f>
        <v>SCSU</v>
      </c>
      <c r="S8" t="s">
        <v>95</v>
      </c>
    </row>
    <row r="9" spans="1:19" x14ac:dyDescent="0.25">
      <c r="A9" t="s">
        <v>445</v>
      </c>
      <c r="B9" s="19">
        <v>0</v>
      </c>
      <c r="C9" s="20">
        <v>45471</v>
      </c>
      <c r="D9" s="19">
        <v>0</v>
      </c>
      <c r="E9" t="s">
        <v>446</v>
      </c>
      <c r="F9" t="s">
        <v>21</v>
      </c>
      <c r="G9" t="s">
        <v>45</v>
      </c>
      <c r="H9" t="s">
        <v>53</v>
      </c>
      <c r="I9" t="s">
        <v>34</v>
      </c>
      <c r="J9" t="s">
        <v>192</v>
      </c>
      <c r="K9" t="s">
        <v>26</v>
      </c>
      <c r="L9" t="s">
        <v>27</v>
      </c>
      <c r="M9" t="s">
        <v>95</v>
      </c>
      <c r="N9" s="21">
        <v>1</v>
      </c>
      <c r="O9" s="21">
        <v>106184.196</v>
      </c>
      <c r="P9" s="21">
        <v>4068.36</v>
      </c>
      <c r="Q9" t="s">
        <v>29</v>
      </c>
      <c r="R9" t="str">
        <f>VLOOKUP(G9,Crosswalk!A:C,3,0)</f>
        <v>SCSU</v>
      </c>
      <c r="S9" t="s">
        <v>95</v>
      </c>
    </row>
    <row r="10" spans="1:19" x14ac:dyDescent="0.25">
      <c r="A10" t="s">
        <v>1290</v>
      </c>
      <c r="B10" s="19">
        <v>2</v>
      </c>
      <c r="C10" s="20">
        <v>45471</v>
      </c>
      <c r="D10" s="19">
        <v>0</v>
      </c>
      <c r="E10" t="s">
        <v>1291</v>
      </c>
      <c r="F10" t="s">
        <v>21</v>
      </c>
      <c r="G10" t="s">
        <v>22</v>
      </c>
      <c r="H10" t="s">
        <v>39</v>
      </c>
      <c r="I10" t="s">
        <v>40</v>
      </c>
      <c r="J10" t="s">
        <v>351</v>
      </c>
      <c r="K10" t="s">
        <v>26</v>
      </c>
      <c r="L10" t="s">
        <v>27</v>
      </c>
      <c r="M10" t="s">
        <v>1151</v>
      </c>
      <c r="N10" s="21">
        <v>1</v>
      </c>
      <c r="O10" s="21">
        <v>57553.11</v>
      </c>
      <c r="P10" s="21">
        <v>2205.1</v>
      </c>
      <c r="Q10" t="s">
        <v>29</v>
      </c>
      <c r="R10" t="str">
        <f>VLOOKUP(G10,Crosswalk!A:C,3,0)</f>
        <v>ECSU</v>
      </c>
    </row>
    <row r="11" spans="1:19" x14ac:dyDescent="0.25">
      <c r="A11" t="s">
        <v>1164</v>
      </c>
      <c r="B11" s="19">
        <v>0</v>
      </c>
      <c r="C11" s="20">
        <v>45471</v>
      </c>
      <c r="D11" s="19">
        <v>0</v>
      </c>
      <c r="E11" t="s">
        <v>1165</v>
      </c>
      <c r="F11" t="s">
        <v>21</v>
      </c>
      <c r="G11" t="s">
        <v>45</v>
      </c>
      <c r="H11" t="s">
        <v>53</v>
      </c>
      <c r="I11" t="s">
        <v>34</v>
      </c>
      <c r="J11" t="s">
        <v>192</v>
      </c>
      <c r="K11" t="s">
        <v>26</v>
      </c>
      <c r="L11" t="s">
        <v>27</v>
      </c>
      <c r="M11" t="s">
        <v>95</v>
      </c>
      <c r="N11" s="21">
        <v>1</v>
      </c>
      <c r="O11" s="21">
        <v>88246.71</v>
      </c>
      <c r="P11" s="21">
        <v>3381.1</v>
      </c>
      <c r="Q11" t="s">
        <v>29</v>
      </c>
      <c r="R11" t="str">
        <f>VLOOKUP(G11,Crosswalk!A:C,3,0)</f>
        <v>SCSU</v>
      </c>
      <c r="S11" t="s">
        <v>95</v>
      </c>
    </row>
    <row r="12" spans="1:19" x14ac:dyDescent="0.25">
      <c r="A12" t="s">
        <v>1356</v>
      </c>
      <c r="B12" s="19">
        <v>0</v>
      </c>
      <c r="C12" s="20">
        <v>45471</v>
      </c>
      <c r="D12" s="19">
        <v>0</v>
      </c>
      <c r="E12" t="s">
        <v>1357</v>
      </c>
      <c r="F12" t="s">
        <v>21</v>
      </c>
      <c r="G12" t="s">
        <v>22</v>
      </c>
      <c r="H12" t="s">
        <v>39</v>
      </c>
      <c r="I12" t="s">
        <v>40</v>
      </c>
      <c r="J12" t="s">
        <v>351</v>
      </c>
      <c r="K12" t="s">
        <v>26</v>
      </c>
      <c r="L12" t="s">
        <v>27</v>
      </c>
      <c r="M12" t="s">
        <v>1151</v>
      </c>
      <c r="N12" s="21">
        <v>1</v>
      </c>
      <c r="O12" s="21">
        <v>73151.252999999997</v>
      </c>
      <c r="P12" s="21">
        <v>2802.73</v>
      </c>
      <c r="Q12" t="s">
        <v>29</v>
      </c>
      <c r="R12" t="str">
        <f>VLOOKUP(G12,Crosswalk!A:C,3,0)</f>
        <v>ECSU</v>
      </c>
    </row>
    <row r="13" spans="1:19" x14ac:dyDescent="0.25">
      <c r="A13" t="s">
        <v>2322</v>
      </c>
      <c r="B13" s="19">
        <v>0</v>
      </c>
      <c r="C13" s="20">
        <v>45544</v>
      </c>
      <c r="D13" s="19">
        <v>0</v>
      </c>
      <c r="E13" t="s">
        <v>2323</v>
      </c>
      <c r="F13" t="s">
        <v>21</v>
      </c>
      <c r="G13" t="s">
        <v>45</v>
      </c>
      <c r="H13" t="s">
        <v>53</v>
      </c>
      <c r="I13" t="s">
        <v>34</v>
      </c>
      <c r="J13" t="s">
        <v>192</v>
      </c>
      <c r="K13" t="s">
        <v>26</v>
      </c>
      <c r="L13" t="s">
        <v>27</v>
      </c>
      <c r="M13" t="s">
        <v>95</v>
      </c>
      <c r="N13" s="21">
        <v>1</v>
      </c>
      <c r="O13" s="21">
        <v>96718.248000000007</v>
      </c>
      <c r="P13" s="21">
        <v>3705.68</v>
      </c>
      <c r="Q13" t="s">
        <v>29</v>
      </c>
      <c r="R13" t="str">
        <f>VLOOKUP(G13,Crosswalk!A:C,3,0)</f>
        <v>SCSU</v>
      </c>
      <c r="S13" t="s">
        <v>95</v>
      </c>
    </row>
    <row r="14" spans="1:19" x14ac:dyDescent="0.25">
      <c r="A14" t="s">
        <v>2009</v>
      </c>
      <c r="B14" s="19">
        <v>1</v>
      </c>
      <c r="C14" s="20">
        <v>45471</v>
      </c>
      <c r="D14" s="19">
        <v>0</v>
      </c>
      <c r="E14" t="s">
        <v>2010</v>
      </c>
      <c r="F14" t="s">
        <v>21</v>
      </c>
      <c r="G14" t="s">
        <v>22</v>
      </c>
      <c r="H14" t="s">
        <v>39</v>
      </c>
      <c r="I14" t="s">
        <v>40</v>
      </c>
      <c r="J14" t="s">
        <v>351</v>
      </c>
      <c r="K14" t="s">
        <v>26</v>
      </c>
      <c r="L14" t="s">
        <v>27</v>
      </c>
      <c r="M14" t="s">
        <v>2011</v>
      </c>
      <c r="N14" s="21">
        <v>1</v>
      </c>
      <c r="O14" s="21">
        <v>61335.260999999999</v>
      </c>
      <c r="P14" s="21">
        <v>2350.0100000000002</v>
      </c>
      <c r="Q14" t="s">
        <v>29</v>
      </c>
      <c r="R14" t="str">
        <f>VLOOKUP(G14,Crosswalk!A:C,3,0)</f>
        <v>ECSU</v>
      </c>
    </row>
    <row r="15" spans="1:19" x14ac:dyDescent="0.25">
      <c r="A15" t="s">
        <v>2702</v>
      </c>
      <c r="B15" s="19">
        <v>2</v>
      </c>
      <c r="C15" s="20">
        <v>45471</v>
      </c>
      <c r="D15" s="19">
        <v>0</v>
      </c>
      <c r="E15" t="s">
        <v>2703</v>
      </c>
      <c r="F15" t="s">
        <v>21</v>
      </c>
      <c r="G15" t="s">
        <v>45</v>
      </c>
      <c r="H15" t="s">
        <v>53</v>
      </c>
      <c r="I15" t="s">
        <v>34</v>
      </c>
      <c r="J15" t="s">
        <v>192</v>
      </c>
      <c r="K15" t="s">
        <v>26</v>
      </c>
      <c r="L15" t="s">
        <v>27</v>
      </c>
      <c r="M15" t="s">
        <v>95</v>
      </c>
      <c r="N15" s="21">
        <v>1</v>
      </c>
      <c r="O15" s="21">
        <v>91824.236999999994</v>
      </c>
      <c r="P15" s="21">
        <v>3518.17</v>
      </c>
      <c r="Q15" t="s">
        <v>29</v>
      </c>
      <c r="R15" t="str">
        <f>VLOOKUP(G15,Crosswalk!A:C,3,0)</f>
        <v>SCSU</v>
      </c>
      <c r="S15" t="s">
        <v>95</v>
      </c>
    </row>
    <row r="16" spans="1:19" x14ac:dyDescent="0.25">
      <c r="A16" t="s">
        <v>1907</v>
      </c>
      <c r="B16" s="19">
        <v>0</v>
      </c>
      <c r="C16" s="20">
        <v>45499</v>
      </c>
      <c r="D16" s="19">
        <v>0</v>
      </c>
      <c r="E16" t="s">
        <v>1908</v>
      </c>
      <c r="F16" t="s">
        <v>21</v>
      </c>
      <c r="G16" t="s">
        <v>22</v>
      </c>
      <c r="H16" t="s">
        <v>39</v>
      </c>
      <c r="I16" t="s">
        <v>40</v>
      </c>
      <c r="J16" t="s">
        <v>1909</v>
      </c>
      <c r="K16" t="s">
        <v>26</v>
      </c>
      <c r="L16" t="s">
        <v>27</v>
      </c>
      <c r="M16" t="s">
        <v>1910</v>
      </c>
      <c r="N16" s="21">
        <v>1</v>
      </c>
      <c r="O16" s="21">
        <v>67000.005000000005</v>
      </c>
      <c r="P16" s="21">
        <v>2567.0500000000002</v>
      </c>
      <c r="Q16" t="s">
        <v>29</v>
      </c>
      <c r="R16" t="str">
        <f>VLOOKUP(G16,Crosswalk!A:C,3,0)</f>
        <v>ECSU</v>
      </c>
    </row>
    <row r="17" spans="1:19" x14ac:dyDescent="0.25">
      <c r="A17" t="s">
        <v>916</v>
      </c>
      <c r="B17" s="19">
        <v>0</v>
      </c>
      <c r="C17" s="20">
        <v>45583</v>
      </c>
      <c r="D17" s="19">
        <v>0</v>
      </c>
      <c r="E17" t="s">
        <v>917</v>
      </c>
      <c r="F17" t="s">
        <v>21</v>
      </c>
      <c r="G17" t="s">
        <v>32</v>
      </c>
      <c r="H17" t="s">
        <v>543</v>
      </c>
      <c r="I17" t="s">
        <v>544</v>
      </c>
      <c r="J17" t="s">
        <v>677</v>
      </c>
      <c r="K17" t="s">
        <v>26</v>
      </c>
      <c r="L17" t="s">
        <v>27</v>
      </c>
      <c r="M17" t="s">
        <v>545</v>
      </c>
      <c r="N17" s="21">
        <v>1</v>
      </c>
      <c r="O17" s="21">
        <v>50000.031000000003</v>
      </c>
      <c r="P17" s="21">
        <v>1915.71</v>
      </c>
      <c r="Q17" t="s">
        <v>29</v>
      </c>
      <c r="R17" t="str">
        <f>VLOOKUP(G17,Crosswalk!A:C,3,0)</f>
        <v>CCSU</v>
      </c>
      <c r="S17" t="s">
        <v>545</v>
      </c>
    </row>
    <row r="18" spans="1:19" x14ac:dyDescent="0.25">
      <c r="A18" t="s">
        <v>2154</v>
      </c>
      <c r="B18" s="19">
        <v>1</v>
      </c>
      <c r="C18" s="20">
        <v>45471</v>
      </c>
      <c r="D18" s="19">
        <v>0</v>
      </c>
      <c r="E18" t="s">
        <v>2155</v>
      </c>
      <c r="F18" t="s">
        <v>21</v>
      </c>
      <c r="G18" t="s">
        <v>22</v>
      </c>
      <c r="H18" t="s">
        <v>39</v>
      </c>
      <c r="I18" t="s">
        <v>40</v>
      </c>
      <c r="J18" t="s">
        <v>1909</v>
      </c>
      <c r="K18" t="s">
        <v>26</v>
      </c>
      <c r="L18" t="s">
        <v>27</v>
      </c>
      <c r="M18" t="s">
        <v>1910</v>
      </c>
      <c r="N18" s="21">
        <v>1</v>
      </c>
      <c r="O18" s="21">
        <v>70415.19</v>
      </c>
      <c r="P18" s="21">
        <v>2697.9</v>
      </c>
      <c r="Q18" t="s">
        <v>29</v>
      </c>
      <c r="R18" t="str">
        <f>VLOOKUP(G18,Crosswalk!A:C,3,0)</f>
        <v>ECSU</v>
      </c>
    </row>
    <row r="19" spans="1:19" x14ac:dyDescent="0.25">
      <c r="A19" t="s">
        <v>1834</v>
      </c>
      <c r="B19" s="19">
        <v>0</v>
      </c>
      <c r="C19" s="20">
        <v>45471</v>
      </c>
      <c r="D19" s="19">
        <v>0</v>
      </c>
      <c r="E19" t="s">
        <v>1835</v>
      </c>
      <c r="F19" t="s">
        <v>21</v>
      </c>
      <c r="G19" t="s">
        <v>65</v>
      </c>
      <c r="H19" t="s">
        <v>39</v>
      </c>
      <c r="I19" t="s">
        <v>40</v>
      </c>
      <c r="J19" t="s">
        <v>1836</v>
      </c>
      <c r="K19" t="s">
        <v>26</v>
      </c>
      <c r="L19" t="s">
        <v>27</v>
      </c>
      <c r="M19" t="s">
        <v>1837</v>
      </c>
      <c r="N19" s="21">
        <v>1</v>
      </c>
      <c r="O19" s="21">
        <v>82382.562000000005</v>
      </c>
      <c r="P19" s="21">
        <v>3156.42</v>
      </c>
      <c r="Q19" t="s">
        <v>29</v>
      </c>
      <c r="R19" t="str">
        <f>VLOOKUP(G19,Crosswalk!A:C,3,0)</f>
        <v>WCSU</v>
      </c>
    </row>
    <row r="20" spans="1:19" x14ac:dyDescent="0.25">
      <c r="A20" t="s">
        <v>1229</v>
      </c>
      <c r="B20" s="19">
        <v>0</v>
      </c>
      <c r="C20" s="20">
        <v>45471</v>
      </c>
      <c r="D20" s="19">
        <v>0</v>
      </c>
      <c r="E20" t="s">
        <v>1230</v>
      </c>
      <c r="F20" t="s">
        <v>21</v>
      </c>
      <c r="G20" t="s">
        <v>32</v>
      </c>
      <c r="H20" t="s">
        <v>543</v>
      </c>
      <c r="I20" t="s">
        <v>544</v>
      </c>
      <c r="J20" t="s">
        <v>677</v>
      </c>
      <c r="K20" t="s">
        <v>26</v>
      </c>
      <c r="L20" t="s">
        <v>27</v>
      </c>
      <c r="M20" t="s">
        <v>545</v>
      </c>
      <c r="N20" s="21">
        <v>1</v>
      </c>
      <c r="O20" s="21">
        <v>48592.718999999997</v>
      </c>
      <c r="P20" s="21">
        <v>1861.79</v>
      </c>
      <c r="Q20" t="s">
        <v>29</v>
      </c>
      <c r="R20" t="str">
        <f>VLOOKUP(G20,Crosswalk!A:C,3,0)</f>
        <v>CCSU</v>
      </c>
      <c r="S20" t="s">
        <v>545</v>
      </c>
    </row>
    <row r="21" spans="1:19" x14ac:dyDescent="0.25">
      <c r="A21" t="s">
        <v>2569</v>
      </c>
      <c r="B21" s="19">
        <v>0</v>
      </c>
      <c r="C21" s="20">
        <v>45471</v>
      </c>
      <c r="D21" s="19">
        <v>0</v>
      </c>
      <c r="E21" t="s">
        <v>2570</v>
      </c>
      <c r="F21" t="s">
        <v>21</v>
      </c>
      <c r="G21" t="s">
        <v>32</v>
      </c>
      <c r="H21" t="s">
        <v>39</v>
      </c>
      <c r="I21" t="s">
        <v>40</v>
      </c>
      <c r="J21" t="s">
        <v>184</v>
      </c>
      <c r="K21" t="s">
        <v>26</v>
      </c>
      <c r="L21" t="s">
        <v>27</v>
      </c>
      <c r="M21" t="s">
        <v>2571</v>
      </c>
      <c r="N21" s="21">
        <v>1</v>
      </c>
      <c r="O21" s="21">
        <v>60619.338000000003</v>
      </c>
      <c r="P21" s="21">
        <v>2322.58</v>
      </c>
      <c r="Q21" t="s">
        <v>29</v>
      </c>
      <c r="R21" t="str">
        <f>VLOOKUP(G21,Crosswalk!A:C,3,0)</f>
        <v>CCSU</v>
      </c>
    </row>
    <row r="22" spans="1:19" x14ac:dyDescent="0.25">
      <c r="A22" t="s">
        <v>2805</v>
      </c>
      <c r="B22" s="19">
        <v>0</v>
      </c>
      <c r="C22" s="20">
        <v>45471</v>
      </c>
      <c r="D22" s="19">
        <v>0</v>
      </c>
      <c r="E22" t="s">
        <v>2806</v>
      </c>
      <c r="F22" t="s">
        <v>21</v>
      </c>
      <c r="G22" t="s">
        <v>32</v>
      </c>
      <c r="H22" t="s">
        <v>39</v>
      </c>
      <c r="I22" t="s">
        <v>40</v>
      </c>
      <c r="J22" t="s">
        <v>184</v>
      </c>
      <c r="K22" t="s">
        <v>26</v>
      </c>
      <c r="L22" t="s">
        <v>27</v>
      </c>
      <c r="M22" t="s">
        <v>2807</v>
      </c>
      <c r="N22" s="21">
        <v>1</v>
      </c>
      <c r="O22" s="21">
        <v>60610.464</v>
      </c>
      <c r="P22" s="21">
        <v>2322.2399999999998</v>
      </c>
      <c r="Q22" t="s">
        <v>29</v>
      </c>
      <c r="R22" t="str">
        <f>VLOOKUP(G22,Crosswalk!A:C,3,0)</f>
        <v>CCSU</v>
      </c>
    </row>
    <row r="23" spans="1:19" x14ac:dyDescent="0.25">
      <c r="A23" t="s">
        <v>2093</v>
      </c>
      <c r="B23" s="19">
        <v>0</v>
      </c>
      <c r="C23" s="20">
        <v>45471</v>
      </c>
      <c r="D23" s="19">
        <v>0</v>
      </c>
      <c r="E23" t="s">
        <v>2094</v>
      </c>
      <c r="F23" t="s">
        <v>21</v>
      </c>
      <c r="G23" t="s">
        <v>32</v>
      </c>
      <c r="H23" t="s">
        <v>543</v>
      </c>
      <c r="I23" t="s">
        <v>544</v>
      </c>
      <c r="J23" t="s">
        <v>677</v>
      </c>
      <c r="K23" t="s">
        <v>26</v>
      </c>
      <c r="L23" t="s">
        <v>27</v>
      </c>
      <c r="M23" t="s">
        <v>545</v>
      </c>
      <c r="N23" s="21">
        <v>1</v>
      </c>
      <c r="O23" s="21">
        <v>45436.184999999998</v>
      </c>
      <c r="P23" s="21">
        <v>1740.85</v>
      </c>
      <c r="Q23" t="s">
        <v>29</v>
      </c>
      <c r="R23" t="str">
        <f>VLOOKUP(G23,Crosswalk!A:C,3,0)</f>
        <v>CCSU</v>
      </c>
      <c r="S23" t="s">
        <v>545</v>
      </c>
    </row>
    <row r="24" spans="1:19" x14ac:dyDescent="0.25">
      <c r="A24" t="s">
        <v>1430</v>
      </c>
      <c r="B24" s="19">
        <v>0</v>
      </c>
      <c r="C24" s="20">
        <v>45471</v>
      </c>
      <c r="D24" s="19">
        <v>0</v>
      </c>
      <c r="E24" t="s">
        <v>1431</v>
      </c>
      <c r="F24" t="s">
        <v>21</v>
      </c>
      <c r="G24" t="s">
        <v>32</v>
      </c>
      <c r="H24" t="s">
        <v>39</v>
      </c>
      <c r="I24" t="s">
        <v>40</v>
      </c>
      <c r="J24" t="s">
        <v>218</v>
      </c>
      <c r="K24" t="s">
        <v>26</v>
      </c>
      <c r="L24" t="s">
        <v>27</v>
      </c>
      <c r="M24" t="s">
        <v>231</v>
      </c>
      <c r="N24" s="21">
        <v>1</v>
      </c>
      <c r="O24" s="21">
        <v>57552.065999999999</v>
      </c>
      <c r="P24" s="21">
        <v>2205.06</v>
      </c>
      <c r="Q24" t="s">
        <v>29</v>
      </c>
      <c r="R24" t="str">
        <f>VLOOKUP(G24,Crosswalk!A:C,3,0)</f>
        <v>CCSU</v>
      </c>
    </row>
    <row r="25" spans="1:19" x14ac:dyDescent="0.25">
      <c r="A25" t="s">
        <v>2077</v>
      </c>
      <c r="B25" s="19">
        <v>0</v>
      </c>
      <c r="C25" s="20">
        <v>45471</v>
      </c>
      <c r="D25" s="19">
        <v>0</v>
      </c>
      <c r="E25" t="s">
        <v>2078</v>
      </c>
      <c r="F25" t="s">
        <v>21</v>
      </c>
      <c r="G25" t="s">
        <v>22</v>
      </c>
      <c r="H25" t="s">
        <v>39</v>
      </c>
      <c r="I25" t="s">
        <v>40</v>
      </c>
      <c r="J25" t="s">
        <v>218</v>
      </c>
      <c r="K25" t="s">
        <v>26</v>
      </c>
      <c r="L25" t="s">
        <v>27</v>
      </c>
      <c r="M25" t="s">
        <v>2079</v>
      </c>
      <c r="N25" s="21">
        <v>1</v>
      </c>
      <c r="O25" s="21">
        <v>97455.051000000007</v>
      </c>
      <c r="P25" s="21">
        <v>3733.91</v>
      </c>
      <c r="Q25" t="s">
        <v>29</v>
      </c>
      <c r="R25" t="str">
        <f>VLOOKUP(G25,Crosswalk!A:C,3,0)</f>
        <v>ECSU</v>
      </c>
    </row>
    <row r="26" spans="1:19" x14ac:dyDescent="0.25">
      <c r="A26" t="s">
        <v>2916</v>
      </c>
      <c r="B26" s="19">
        <v>1</v>
      </c>
      <c r="C26" s="20">
        <v>45471</v>
      </c>
      <c r="D26" s="19">
        <v>0</v>
      </c>
      <c r="E26" t="s">
        <v>2917</v>
      </c>
      <c r="F26" t="s">
        <v>21</v>
      </c>
      <c r="G26" t="s">
        <v>22</v>
      </c>
      <c r="H26" t="s">
        <v>39</v>
      </c>
      <c r="I26" t="s">
        <v>40</v>
      </c>
      <c r="J26" t="s">
        <v>218</v>
      </c>
      <c r="K26" t="s">
        <v>26</v>
      </c>
      <c r="L26" t="s">
        <v>27</v>
      </c>
      <c r="M26" t="s">
        <v>2918</v>
      </c>
      <c r="N26" s="21">
        <v>1</v>
      </c>
      <c r="O26" s="21">
        <v>67706.009999999995</v>
      </c>
      <c r="P26" s="21">
        <v>2594.1</v>
      </c>
      <c r="Q26" t="s">
        <v>29</v>
      </c>
      <c r="R26" t="str">
        <f>VLOOKUP(G26,Crosswalk!A:C,3,0)</f>
        <v>ECSU</v>
      </c>
    </row>
    <row r="27" spans="1:19" x14ac:dyDescent="0.25">
      <c r="A27" t="s">
        <v>595</v>
      </c>
      <c r="B27" s="19">
        <v>1</v>
      </c>
      <c r="C27" s="20">
        <v>45555</v>
      </c>
      <c r="D27" s="19">
        <v>0</v>
      </c>
      <c r="E27" t="s">
        <v>596</v>
      </c>
      <c r="F27" t="s">
        <v>21</v>
      </c>
      <c r="G27" t="s">
        <v>22</v>
      </c>
      <c r="H27" t="s">
        <v>33</v>
      </c>
      <c r="I27" t="s">
        <v>34</v>
      </c>
      <c r="J27" t="s">
        <v>597</v>
      </c>
      <c r="K27" t="s">
        <v>26</v>
      </c>
      <c r="L27" t="s">
        <v>27</v>
      </c>
      <c r="M27" t="s">
        <v>598</v>
      </c>
      <c r="N27" s="21">
        <v>1</v>
      </c>
      <c r="O27" s="21">
        <v>90711.072</v>
      </c>
      <c r="P27" s="21">
        <v>3475.52</v>
      </c>
      <c r="Q27" t="s">
        <v>29</v>
      </c>
      <c r="R27" t="str">
        <f>VLOOKUP(G27,Crosswalk!A:C,3,0)</f>
        <v>ECSU</v>
      </c>
      <c r="S27" t="s">
        <v>95</v>
      </c>
    </row>
    <row r="28" spans="1:19" x14ac:dyDescent="0.25">
      <c r="A28" t="s">
        <v>325</v>
      </c>
      <c r="B28" s="19">
        <v>0</v>
      </c>
      <c r="C28" s="20">
        <v>45471</v>
      </c>
      <c r="D28" s="19">
        <v>0</v>
      </c>
      <c r="E28" t="s">
        <v>326</v>
      </c>
      <c r="F28" t="s">
        <v>21</v>
      </c>
      <c r="G28" t="s">
        <v>22</v>
      </c>
      <c r="H28" t="s">
        <v>39</v>
      </c>
      <c r="I28" t="s">
        <v>40</v>
      </c>
      <c r="J28" t="s">
        <v>327</v>
      </c>
      <c r="K28" t="s">
        <v>26</v>
      </c>
      <c r="L28" t="s">
        <v>27</v>
      </c>
      <c r="M28" t="s">
        <v>328</v>
      </c>
      <c r="N28" s="21">
        <v>1</v>
      </c>
      <c r="O28" s="21">
        <v>88822.214999999997</v>
      </c>
      <c r="P28" s="21">
        <v>3403.15</v>
      </c>
      <c r="Q28" t="s">
        <v>29</v>
      </c>
      <c r="R28" t="str">
        <f>VLOOKUP(G28,Crosswalk!A:C,3,0)</f>
        <v>ECSU</v>
      </c>
    </row>
    <row r="29" spans="1:19" x14ac:dyDescent="0.25">
      <c r="A29" t="s">
        <v>1331</v>
      </c>
      <c r="B29" s="19">
        <v>1</v>
      </c>
      <c r="C29" s="20">
        <v>45471</v>
      </c>
      <c r="D29" s="19">
        <v>0</v>
      </c>
      <c r="E29" t="s">
        <v>1332</v>
      </c>
      <c r="F29" t="s">
        <v>21</v>
      </c>
      <c r="G29" t="s">
        <v>45</v>
      </c>
      <c r="H29" t="s">
        <v>39</v>
      </c>
      <c r="I29" t="s">
        <v>40</v>
      </c>
      <c r="J29" t="s">
        <v>1010</v>
      </c>
      <c r="K29" t="s">
        <v>26</v>
      </c>
      <c r="L29" t="s">
        <v>27</v>
      </c>
      <c r="M29" t="s">
        <v>1333</v>
      </c>
      <c r="N29" s="21">
        <v>1</v>
      </c>
      <c r="O29" s="21">
        <v>64822.743000000002</v>
      </c>
      <c r="P29" s="21">
        <v>2483.63</v>
      </c>
      <c r="Q29" t="s">
        <v>29</v>
      </c>
      <c r="R29" t="str">
        <f>VLOOKUP(G29,Crosswalk!A:C,3,0)</f>
        <v>SCSU</v>
      </c>
    </row>
    <row r="30" spans="1:19" x14ac:dyDescent="0.25">
      <c r="A30" t="s">
        <v>2829</v>
      </c>
      <c r="B30" s="19">
        <v>0</v>
      </c>
      <c r="C30" s="20">
        <v>45471</v>
      </c>
      <c r="D30" s="19">
        <v>0</v>
      </c>
      <c r="E30" t="s">
        <v>2830</v>
      </c>
      <c r="F30" t="s">
        <v>21</v>
      </c>
      <c r="G30" t="s">
        <v>45</v>
      </c>
      <c r="H30" t="s">
        <v>39</v>
      </c>
      <c r="I30" t="s">
        <v>40</v>
      </c>
      <c r="J30" t="s">
        <v>1010</v>
      </c>
      <c r="K30" t="s">
        <v>26</v>
      </c>
      <c r="L30" t="s">
        <v>27</v>
      </c>
      <c r="M30" t="s">
        <v>2831</v>
      </c>
      <c r="N30" s="21">
        <v>1</v>
      </c>
      <c r="O30" s="21">
        <v>62700.290999999997</v>
      </c>
      <c r="P30" s="21">
        <v>2402.31</v>
      </c>
      <c r="Q30" t="s">
        <v>29</v>
      </c>
      <c r="R30" t="str">
        <f>VLOOKUP(G30,Crosswalk!A:C,3,0)</f>
        <v>SCSU</v>
      </c>
    </row>
    <row r="31" spans="1:19" x14ac:dyDescent="0.25">
      <c r="A31" t="s">
        <v>1397</v>
      </c>
      <c r="B31" s="19">
        <v>0</v>
      </c>
      <c r="C31" s="20">
        <v>45471</v>
      </c>
      <c r="D31" s="19">
        <v>0</v>
      </c>
      <c r="E31" t="s">
        <v>1398</v>
      </c>
      <c r="F31" t="s">
        <v>21</v>
      </c>
      <c r="G31" t="s">
        <v>32</v>
      </c>
      <c r="H31" t="s">
        <v>39</v>
      </c>
      <c r="I31" t="s">
        <v>40</v>
      </c>
      <c r="J31" t="s">
        <v>1399</v>
      </c>
      <c r="K31" t="s">
        <v>26</v>
      </c>
      <c r="L31" t="s">
        <v>27</v>
      </c>
      <c r="M31" t="s">
        <v>1400</v>
      </c>
      <c r="N31" s="21">
        <v>1</v>
      </c>
      <c r="O31" s="21">
        <v>57552.065999999999</v>
      </c>
      <c r="P31" s="21">
        <v>2205.06</v>
      </c>
      <c r="Q31" t="s">
        <v>29</v>
      </c>
      <c r="R31" t="str">
        <f>VLOOKUP(G31,Crosswalk!A:C,3,0)</f>
        <v>CCSU</v>
      </c>
    </row>
    <row r="32" spans="1:19" x14ac:dyDescent="0.25">
      <c r="A32" t="s">
        <v>2429</v>
      </c>
      <c r="B32" s="19">
        <v>0</v>
      </c>
      <c r="C32" s="20">
        <v>45541</v>
      </c>
      <c r="D32" s="19">
        <v>0</v>
      </c>
      <c r="E32" t="s">
        <v>2430</v>
      </c>
      <c r="F32" t="s">
        <v>21</v>
      </c>
      <c r="G32" t="s">
        <v>32</v>
      </c>
      <c r="H32" t="s">
        <v>39</v>
      </c>
      <c r="I32" t="s">
        <v>40</v>
      </c>
      <c r="J32" t="s">
        <v>554</v>
      </c>
      <c r="K32" t="s">
        <v>26</v>
      </c>
      <c r="L32" t="s">
        <v>27</v>
      </c>
      <c r="M32" t="s">
        <v>2431</v>
      </c>
      <c r="N32" s="21">
        <v>1</v>
      </c>
      <c r="O32" s="21">
        <v>60000.245999999999</v>
      </c>
      <c r="P32" s="21">
        <v>2298.86</v>
      </c>
      <c r="Q32" t="s">
        <v>29</v>
      </c>
      <c r="R32" t="str">
        <f>VLOOKUP(G32,Crosswalk!A:C,3,0)</f>
        <v>CCSU</v>
      </c>
    </row>
    <row r="33" spans="1:19" x14ac:dyDescent="0.25">
      <c r="A33" t="s">
        <v>2501</v>
      </c>
      <c r="B33" s="19">
        <v>0</v>
      </c>
      <c r="C33" s="20">
        <v>45471</v>
      </c>
      <c r="D33" s="19">
        <v>0</v>
      </c>
      <c r="E33" t="s">
        <v>2502</v>
      </c>
      <c r="F33" t="s">
        <v>21</v>
      </c>
      <c r="G33" t="s">
        <v>45</v>
      </c>
      <c r="H33" t="s">
        <v>39</v>
      </c>
      <c r="I33" t="s">
        <v>40</v>
      </c>
      <c r="J33" t="s">
        <v>2503</v>
      </c>
      <c r="K33" t="s">
        <v>26</v>
      </c>
      <c r="L33" t="s">
        <v>27</v>
      </c>
      <c r="M33" t="s">
        <v>2504</v>
      </c>
      <c r="N33" s="21">
        <v>1</v>
      </c>
      <c r="O33" s="21">
        <v>89625.312000000005</v>
      </c>
      <c r="P33" s="21">
        <v>3433.92</v>
      </c>
      <c r="Q33" t="s">
        <v>29</v>
      </c>
      <c r="R33" t="str">
        <f>VLOOKUP(G33,Crosswalk!A:C,3,0)</f>
        <v>SCSU</v>
      </c>
    </row>
    <row r="34" spans="1:19" x14ac:dyDescent="0.25">
      <c r="A34" t="s">
        <v>1512</v>
      </c>
      <c r="B34" s="19">
        <v>0</v>
      </c>
      <c r="C34" s="20">
        <v>45471</v>
      </c>
      <c r="D34" s="19">
        <v>0</v>
      </c>
      <c r="E34" t="s">
        <v>1513</v>
      </c>
      <c r="F34" t="s">
        <v>21</v>
      </c>
      <c r="G34" t="s">
        <v>22</v>
      </c>
      <c r="H34" t="s">
        <v>39</v>
      </c>
      <c r="I34" t="s">
        <v>40</v>
      </c>
      <c r="J34" t="s">
        <v>1266</v>
      </c>
      <c r="K34" t="s">
        <v>26</v>
      </c>
      <c r="L34" t="s">
        <v>27</v>
      </c>
      <c r="M34" t="s">
        <v>1514</v>
      </c>
      <c r="N34" s="21">
        <v>1</v>
      </c>
      <c r="O34" s="21">
        <v>57553.11</v>
      </c>
      <c r="P34" s="21">
        <v>2205.1</v>
      </c>
      <c r="Q34" t="s">
        <v>29</v>
      </c>
      <c r="R34" t="str">
        <f>VLOOKUP(G34,Crosswalk!A:C,3,0)</f>
        <v>ECSU</v>
      </c>
    </row>
    <row r="35" spans="1:19" x14ac:dyDescent="0.25">
      <c r="A35" t="s">
        <v>1655</v>
      </c>
      <c r="B35" s="19">
        <v>0</v>
      </c>
      <c r="C35" s="20">
        <v>45471</v>
      </c>
      <c r="D35" s="19">
        <v>0</v>
      </c>
      <c r="E35" t="s">
        <v>1656</v>
      </c>
      <c r="F35" t="s">
        <v>21</v>
      </c>
      <c r="G35" t="s">
        <v>22</v>
      </c>
      <c r="H35" t="s">
        <v>39</v>
      </c>
      <c r="I35" t="s">
        <v>40</v>
      </c>
      <c r="J35" t="s">
        <v>1266</v>
      </c>
      <c r="K35" t="s">
        <v>26</v>
      </c>
      <c r="L35" t="s">
        <v>27</v>
      </c>
      <c r="M35" t="s">
        <v>1514</v>
      </c>
      <c r="N35" s="21">
        <v>1</v>
      </c>
      <c r="O35" s="21">
        <v>57553.11</v>
      </c>
      <c r="P35" s="21">
        <v>2205.1</v>
      </c>
      <c r="Q35" t="s">
        <v>29</v>
      </c>
      <c r="R35" t="str">
        <f>VLOOKUP(G35,Crosswalk!A:C,3,0)</f>
        <v>ECSU</v>
      </c>
    </row>
    <row r="36" spans="1:19" x14ac:dyDescent="0.25">
      <c r="A36" t="s">
        <v>1779</v>
      </c>
      <c r="B36" s="19">
        <v>0</v>
      </c>
      <c r="C36" s="20">
        <v>45471</v>
      </c>
      <c r="D36" s="19">
        <v>0</v>
      </c>
      <c r="E36" t="s">
        <v>1780</v>
      </c>
      <c r="F36" t="s">
        <v>21</v>
      </c>
      <c r="G36" t="s">
        <v>22</v>
      </c>
      <c r="H36" t="s">
        <v>39</v>
      </c>
      <c r="I36" t="s">
        <v>40</v>
      </c>
      <c r="J36" t="s">
        <v>1266</v>
      </c>
      <c r="K36" t="s">
        <v>26</v>
      </c>
      <c r="L36" t="s">
        <v>27</v>
      </c>
      <c r="M36" t="s">
        <v>1514</v>
      </c>
      <c r="N36" s="21">
        <v>1</v>
      </c>
      <c r="O36" s="21">
        <v>89015.093999999997</v>
      </c>
      <c r="P36" s="21">
        <v>3410.54</v>
      </c>
      <c r="Q36" t="s">
        <v>29</v>
      </c>
      <c r="R36" t="str">
        <f>VLOOKUP(G36,Crosswalk!A:C,3,0)</f>
        <v>ECSU</v>
      </c>
    </row>
    <row r="37" spans="1:19" x14ac:dyDescent="0.25">
      <c r="A37" t="s">
        <v>2237</v>
      </c>
      <c r="B37" s="19">
        <v>0</v>
      </c>
      <c r="C37" s="20">
        <v>45471</v>
      </c>
      <c r="D37" s="19">
        <v>0</v>
      </c>
      <c r="E37" t="s">
        <v>2238</v>
      </c>
      <c r="F37" t="s">
        <v>21</v>
      </c>
      <c r="G37" t="s">
        <v>22</v>
      </c>
      <c r="H37" t="s">
        <v>39</v>
      </c>
      <c r="I37" t="s">
        <v>40</v>
      </c>
      <c r="J37" t="s">
        <v>1266</v>
      </c>
      <c r="K37" t="s">
        <v>26</v>
      </c>
      <c r="L37" t="s">
        <v>27</v>
      </c>
      <c r="M37" t="s">
        <v>1514</v>
      </c>
      <c r="N37" s="21">
        <v>1</v>
      </c>
      <c r="O37" s="21">
        <v>66782.070000000007</v>
      </c>
      <c r="P37" s="21">
        <v>2558.6999999999998</v>
      </c>
      <c r="Q37" t="s">
        <v>29</v>
      </c>
      <c r="R37" t="str">
        <f>VLOOKUP(G37,Crosswalk!A:C,3,0)</f>
        <v>ECSU</v>
      </c>
    </row>
    <row r="38" spans="1:19" x14ac:dyDescent="0.25">
      <c r="A38" t="s">
        <v>2515</v>
      </c>
      <c r="B38" s="19">
        <v>2</v>
      </c>
      <c r="C38" s="20">
        <v>45471</v>
      </c>
      <c r="D38" s="19">
        <v>0</v>
      </c>
      <c r="E38" t="s">
        <v>2516</v>
      </c>
      <c r="F38" t="s">
        <v>21</v>
      </c>
      <c r="G38" t="s">
        <v>22</v>
      </c>
      <c r="H38" t="s">
        <v>39</v>
      </c>
      <c r="I38" t="s">
        <v>40</v>
      </c>
      <c r="J38" t="s">
        <v>1266</v>
      </c>
      <c r="K38" t="s">
        <v>26</v>
      </c>
      <c r="L38" t="s">
        <v>27</v>
      </c>
      <c r="M38" t="s">
        <v>1514</v>
      </c>
      <c r="N38" s="21">
        <v>1</v>
      </c>
      <c r="O38" s="21">
        <v>58678.02</v>
      </c>
      <c r="P38" s="21">
        <v>2248.1999999999998</v>
      </c>
      <c r="Q38" t="s">
        <v>29</v>
      </c>
      <c r="R38" t="str">
        <f>VLOOKUP(G38,Crosswalk!A:C,3,0)</f>
        <v>ECSU</v>
      </c>
    </row>
    <row r="39" spans="1:19" x14ac:dyDescent="0.25">
      <c r="A39" t="s">
        <v>2756</v>
      </c>
      <c r="B39" s="19">
        <v>0</v>
      </c>
      <c r="C39" s="20">
        <v>45597</v>
      </c>
      <c r="D39" s="19">
        <v>0</v>
      </c>
      <c r="E39" t="s">
        <v>2757</v>
      </c>
      <c r="F39" t="s">
        <v>21</v>
      </c>
      <c r="G39" t="s">
        <v>45</v>
      </c>
      <c r="H39" t="s">
        <v>39</v>
      </c>
      <c r="I39" t="s">
        <v>40</v>
      </c>
      <c r="J39" t="s">
        <v>2758</v>
      </c>
      <c r="K39" t="s">
        <v>26</v>
      </c>
      <c r="L39" t="s">
        <v>27</v>
      </c>
      <c r="M39" t="s">
        <v>2759</v>
      </c>
      <c r="N39" s="21">
        <v>1</v>
      </c>
      <c r="O39" s="21">
        <v>65521.440000000002</v>
      </c>
      <c r="P39" s="21">
        <v>2510.4</v>
      </c>
      <c r="Q39" t="s">
        <v>29</v>
      </c>
      <c r="R39" t="str">
        <f>VLOOKUP(G39,Crosswalk!A:C,3,0)</f>
        <v>SCSU</v>
      </c>
    </row>
    <row r="40" spans="1:19" x14ac:dyDescent="0.25">
      <c r="A40" t="s">
        <v>573</v>
      </c>
      <c r="B40" s="19">
        <v>0</v>
      </c>
      <c r="C40" s="20">
        <v>45499</v>
      </c>
      <c r="D40" s="19">
        <v>0</v>
      </c>
      <c r="E40" t="s">
        <v>574</v>
      </c>
      <c r="F40" t="s">
        <v>21</v>
      </c>
      <c r="G40" t="s">
        <v>45</v>
      </c>
      <c r="H40" t="s">
        <v>543</v>
      </c>
      <c r="I40" t="s">
        <v>544</v>
      </c>
      <c r="J40" t="s">
        <v>575</v>
      </c>
      <c r="K40" t="s">
        <v>26</v>
      </c>
      <c r="L40" t="s">
        <v>27</v>
      </c>
      <c r="M40" t="s">
        <v>576</v>
      </c>
      <c r="N40" s="21">
        <v>1</v>
      </c>
      <c r="O40" s="21">
        <v>47025.152999999998</v>
      </c>
      <c r="P40" s="21">
        <v>1801.73</v>
      </c>
      <c r="Q40" t="s">
        <v>29</v>
      </c>
      <c r="R40" t="str">
        <f>VLOOKUP(G40,Crosswalk!A:C,3,0)</f>
        <v>SCSU</v>
      </c>
      <c r="S40" t="s">
        <v>545</v>
      </c>
    </row>
    <row r="41" spans="1:19" x14ac:dyDescent="0.25">
      <c r="A41" t="s">
        <v>1382</v>
      </c>
      <c r="B41" s="19">
        <v>0</v>
      </c>
      <c r="C41" s="20">
        <v>45471</v>
      </c>
      <c r="D41" s="19">
        <v>0</v>
      </c>
      <c r="E41" t="s">
        <v>1383</v>
      </c>
      <c r="F41" t="s">
        <v>21</v>
      </c>
      <c r="G41" t="s">
        <v>45</v>
      </c>
      <c r="H41" t="s">
        <v>39</v>
      </c>
      <c r="I41" t="s">
        <v>40</v>
      </c>
      <c r="J41" t="s">
        <v>323</v>
      </c>
      <c r="K41" t="s">
        <v>26</v>
      </c>
      <c r="L41" t="s">
        <v>27</v>
      </c>
      <c r="M41" t="s">
        <v>1384</v>
      </c>
      <c r="N41" s="21">
        <v>1</v>
      </c>
      <c r="O41" s="21">
        <v>57991.067999999999</v>
      </c>
      <c r="P41" s="21">
        <v>2221.88</v>
      </c>
      <c r="Q41" t="s">
        <v>29</v>
      </c>
      <c r="R41" t="str">
        <f>VLOOKUP(G41,Crosswalk!A:C,3,0)</f>
        <v>SCSU</v>
      </c>
    </row>
    <row r="42" spans="1:19" x14ac:dyDescent="0.25">
      <c r="A42" t="s">
        <v>1825</v>
      </c>
      <c r="B42" s="19">
        <v>0</v>
      </c>
      <c r="C42" s="20">
        <v>45499</v>
      </c>
      <c r="D42" s="19">
        <v>0</v>
      </c>
      <c r="E42" t="s">
        <v>1826</v>
      </c>
      <c r="F42" t="s">
        <v>21</v>
      </c>
      <c r="G42" t="s">
        <v>22</v>
      </c>
      <c r="H42" t="s">
        <v>487</v>
      </c>
      <c r="I42" t="s">
        <v>40</v>
      </c>
      <c r="J42" t="s">
        <v>1827</v>
      </c>
      <c r="K42" t="s">
        <v>26</v>
      </c>
      <c r="L42" t="s">
        <v>27</v>
      </c>
      <c r="M42" t="s">
        <v>1828</v>
      </c>
      <c r="N42" s="21">
        <v>1</v>
      </c>
      <c r="O42" s="21">
        <v>48324.15</v>
      </c>
      <c r="P42" s="21">
        <v>1851.5</v>
      </c>
      <c r="Q42" t="s">
        <v>29</v>
      </c>
      <c r="R42" t="str">
        <f>VLOOKUP(G42,Crosswalk!A:C,3,0)</f>
        <v>ECSU</v>
      </c>
    </row>
    <row r="43" spans="1:19" x14ac:dyDescent="0.25">
      <c r="A43" t="s">
        <v>336</v>
      </c>
      <c r="B43" s="19">
        <v>0</v>
      </c>
      <c r="C43" s="20">
        <v>45471</v>
      </c>
      <c r="D43" s="19">
        <v>0</v>
      </c>
      <c r="E43" t="s">
        <v>337</v>
      </c>
      <c r="F43" t="s">
        <v>21</v>
      </c>
      <c r="G43" t="s">
        <v>32</v>
      </c>
      <c r="H43" t="s">
        <v>39</v>
      </c>
      <c r="I43" t="s">
        <v>40</v>
      </c>
      <c r="J43" t="s">
        <v>338</v>
      </c>
      <c r="K43" t="s">
        <v>26</v>
      </c>
      <c r="L43" t="s">
        <v>27</v>
      </c>
      <c r="M43" t="s">
        <v>231</v>
      </c>
      <c r="N43" s="21">
        <v>1</v>
      </c>
      <c r="O43" s="21">
        <v>57552.065999999999</v>
      </c>
      <c r="P43" s="21">
        <v>2205.06</v>
      </c>
      <c r="Q43" t="s">
        <v>29</v>
      </c>
      <c r="R43" t="str">
        <f>VLOOKUP(G43,Crosswalk!A:C,3,0)</f>
        <v>CCSU</v>
      </c>
    </row>
    <row r="44" spans="1:19" x14ac:dyDescent="0.25">
      <c r="A44" t="s">
        <v>317</v>
      </c>
      <c r="B44" s="19">
        <v>0</v>
      </c>
      <c r="C44" s="20">
        <v>45471</v>
      </c>
      <c r="D44" s="19">
        <v>0</v>
      </c>
      <c r="E44" t="s">
        <v>318</v>
      </c>
      <c r="F44" t="s">
        <v>21</v>
      </c>
      <c r="G44" t="s">
        <v>22</v>
      </c>
      <c r="H44" t="s">
        <v>39</v>
      </c>
      <c r="I44" t="s">
        <v>40</v>
      </c>
      <c r="J44" t="s">
        <v>319</v>
      </c>
      <c r="K44" t="s">
        <v>26</v>
      </c>
      <c r="L44" t="s">
        <v>27</v>
      </c>
      <c r="M44" t="s">
        <v>320</v>
      </c>
      <c r="N44" s="21">
        <v>1</v>
      </c>
      <c r="O44" s="21">
        <v>57553.11</v>
      </c>
      <c r="P44" s="21">
        <v>2205.1</v>
      </c>
      <c r="Q44" t="s">
        <v>29</v>
      </c>
      <c r="R44" t="str">
        <f>VLOOKUP(G44,Crosswalk!A:C,3,0)</f>
        <v>ECSU</v>
      </c>
    </row>
    <row r="45" spans="1:19" x14ac:dyDescent="0.25">
      <c r="A45" t="s">
        <v>2449</v>
      </c>
      <c r="B45" s="19">
        <v>1</v>
      </c>
      <c r="C45" s="20">
        <v>45471</v>
      </c>
      <c r="D45" s="19">
        <v>0</v>
      </c>
      <c r="E45" t="s">
        <v>2450</v>
      </c>
      <c r="F45" t="s">
        <v>21</v>
      </c>
      <c r="G45" t="s">
        <v>45</v>
      </c>
      <c r="H45" t="s">
        <v>39</v>
      </c>
      <c r="I45" t="s">
        <v>40</v>
      </c>
      <c r="J45" t="s">
        <v>1006</v>
      </c>
      <c r="K45" t="s">
        <v>26</v>
      </c>
      <c r="L45" t="s">
        <v>27</v>
      </c>
      <c r="M45" t="s">
        <v>2451</v>
      </c>
      <c r="N45" s="21">
        <v>1</v>
      </c>
      <c r="O45" s="21">
        <v>69165.782999999996</v>
      </c>
      <c r="P45" s="21">
        <v>2650.03</v>
      </c>
      <c r="Q45" t="s">
        <v>29</v>
      </c>
      <c r="R45" t="str">
        <f>VLOOKUP(G45,Crosswalk!A:C,3,0)</f>
        <v>SCSU</v>
      </c>
    </row>
    <row r="46" spans="1:19" x14ac:dyDescent="0.25">
      <c r="A46" t="s">
        <v>2704</v>
      </c>
      <c r="B46" s="19">
        <v>0</v>
      </c>
      <c r="C46" s="20">
        <v>45471</v>
      </c>
      <c r="D46" s="19">
        <v>0</v>
      </c>
      <c r="E46" t="s">
        <v>2705</v>
      </c>
      <c r="F46" t="s">
        <v>21</v>
      </c>
      <c r="G46" t="s">
        <v>22</v>
      </c>
      <c r="H46" t="s">
        <v>53</v>
      </c>
      <c r="I46" t="s">
        <v>34</v>
      </c>
      <c r="J46" t="s">
        <v>2467</v>
      </c>
      <c r="K46" t="s">
        <v>26</v>
      </c>
      <c r="L46" t="s">
        <v>27</v>
      </c>
      <c r="M46" t="s">
        <v>2706</v>
      </c>
      <c r="N46" s="21">
        <v>1</v>
      </c>
      <c r="O46" s="21">
        <v>70982.081999999995</v>
      </c>
      <c r="P46" s="21">
        <v>2719.62</v>
      </c>
      <c r="Q46" t="s">
        <v>29</v>
      </c>
      <c r="R46" t="str">
        <f>VLOOKUP(G46,Crosswalk!A:C,3,0)</f>
        <v>ECSU</v>
      </c>
      <c r="S46" t="s">
        <v>95</v>
      </c>
    </row>
    <row r="47" spans="1:19" x14ac:dyDescent="0.25">
      <c r="A47" t="s">
        <v>522</v>
      </c>
      <c r="B47" s="19">
        <v>0</v>
      </c>
      <c r="C47" s="20">
        <v>45583</v>
      </c>
      <c r="D47" s="19">
        <v>0</v>
      </c>
      <c r="E47" t="s">
        <v>523</v>
      </c>
      <c r="F47" t="s">
        <v>21</v>
      </c>
      <c r="G47" t="s">
        <v>32</v>
      </c>
      <c r="H47" t="s">
        <v>39</v>
      </c>
      <c r="I47" t="s">
        <v>40</v>
      </c>
      <c r="J47" t="s">
        <v>524</v>
      </c>
      <c r="K47" t="s">
        <v>26</v>
      </c>
      <c r="L47" t="s">
        <v>27</v>
      </c>
      <c r="M47" t="s">
        <v>525</v>
      </c>
      <c r="N47" s="21">
        <v>1</v>
      </c>
      <c r="O47" s="21">
        <v>74146.445999999996</v>
      </c>
      <c r="P47" s="21">
        <v>2840.86</v>
      </c>
      <c r="Q47" t="s">
        <v>29</v>
      </c>
      <c r="R47" t="str">
        <f>VLOOKUP(G47,Crosswalk!A:C,3,0)</f>
        <v>CCSU</v>
      </c>
    </row>
    <row r="48" spans="1:19" x14ac:dyDescent="0.25">
      <c r="A48" t="s">
        <v>1062</v>
      </c>
      <c r="B48" s="19">
        <v>0</v>
      </c>
      <c r="C48" s="20">
        <v>45585</v>
      </c>
      <c r="D48" s="19">
        <v>1</v>
      </c>
      <c r="E48" t="s">
        <v>1063</v>
      </c>
      <c r="F48" t="s">
        <v>21</v>
      </c>
      <c r="G48" t="s">
        <v>32</v>
      </c>
      <c r="H48" t="s">
        <v>39</v>
      </c>
      <c r="I48" t="s">
        <v>40</v>
      </c>
      <c r="J48" t="s">
        <v>359</v>
      </c>
      <c r="K48" t="s">
        <v>21</v>
      </c>
      <c r="L48" t="s">
        <v>27</v>
      </c>
      <c r="M48" t="s">
        <v>1064</v>
      </c>
      <c r="N48" s="21">
        <v>1</v>
      </c>
      <c r="O48" s="21">
        <v>57552.065999999999</v>
      </c>
      <c r="P48" s="21">
        <v>2205.06</v>
      </c>
      <c r="Q48" t="s">
        <v>29</v>
      </c>
      <c r="R48" t="str">
        <f>VLOOKUP(G48,Crosswalk!A:C,3,0)</f>
        <v>CCSU</v>
      </c>
    </row>
    <row r="49" spans="1:19" x14ac:dyDescent="0.25">
      <c r="A49" t="s">
        <v>1738</v>
      </c>
      <c r="B49" s="19">
        <v>0</v>
      </c>
      <c r="C49" s="20">
        <v>45471</v>
      </c>
      <c r="D49" s="19">
        <v>1</v>
      </c>
      <c r="E49" t="s">
        <v>1739</v>
      </c>
      <c r="F49" t="s">
        <v>21</v>
      </c>
      <c r="G49" t="s">
        <v>32</v>
      </c>
      <c r="H49" t="s">
        <v>39</v>
      </c>
      <c r="I49" t="s">
        <v>40</v>
      </c>
      <c r="J49" t="s">
        <v>94</v>
      </c>
      <c r="K49" t="s">
        <v>26</v>
      </c>
      <c r="L49" t="s">
        <v>27</v>
      </c>
      <c r="M49" t="s">
        <v>1022</v>
      </c>
      <c r="N49" s="21">
        <v>1</v>
      </c>
      <c r="O49" s="21">
        <v>60000.245999999999</v>
      </c>
      <c r="P49" s="21">
        <v>2298.86</v>
      </c>
      <c r="Q49" t="s">
        <v>29</v>
      </c>
      <c r="R49" t="str">
        <f>VLOOKUP(G49,Crosswalk!A:C,3,0)</f>
        <v>CCSU</v>
      </c>
    </row>
    <row r="50" spans="1:19" x14ac:dyDescent="0.25">
      <c r="A50" t="s">
        <v>2496</v>
      </c>
      <c r="B50" s="19">
        <v>0</v>
      </c>
      <c r="C50" s="20">
        <v>45499</v>
      </c>
      <c r="D50" s="19">
        <v>2</v>
      </c>
      <c r="E50" t="s">
        <v>2497</v>
      </c>
      <c r="F50" t="s">
        <v>21</v>
      </c>
      <c r="G50" t="s">
        <v>32</v>
      </c>
      <c r="H50" t="s">
        <v>39</v>
      </c>
      <c r="I50" t="s">
        <v>40</v>
      </c>
      <c r="J50" t="s">
        <v>94</v>
      </c>
      <c r="K50" t="s">
        <v>26</v>
      </c>
      <c r="L50" t="s">
        <v>27</v>
      </c>
      <c r="M50" t="s">
        <v>1022</v>
      </c>
      <c r="N50" s="21">
        <v>1</v>
      </c>
      <c r="O50" s="21">
        <v>66189.077999999994</v>
      </c>
      <c r="P50" s="21">
        <v>2535.98</v>
      </c>
      <c r="Q50" t="s">
        <v>29</v>
      </c>
      <c r="R50" t="str">
        <f>VLOOKUP(G50,Crosswalk!A:C,3,0)</f>
        <v>CCSU</v>
      </c>
    </row>
    <row r="51" spans="1:19" x14ac:dyDescent="0.25">
      <c r="A51" t="s">
        <v>1234</v>
      </c>
      <c r="B51" s="19">
        <v>0</v>
      </c>
      <c r="C51" s="20">
        <v>45471</v>
      </c>
      <c r="D51" s="19">
        <v>0</v>
      </c>
      <c r="E51" t="s">
        <v>1235</v>
      </c>
      <c r="F51" t="s">
        <v>21</v>
      </c>
      <c r="G51" t="s">
        <v>22</v>
      </c>
      <c r="H51" t="s">
        <v>39</v>
      </c>
      <c r="I51" t="s">
        <v>40</v>
      </c>
      <c r="J51" t="s">
        <v>94</v>
      </c>
      <c r="K51" t="s">
        <v>26</v>
      </c>
      <c r="L51" t="s">
        <v>27</v>
      </c>
      <c r="M51" t="s">
        <v>1236</v>
      </c>
      <c r="N51" s="21">
        <v>1</v>
      </c>
      <c r="O51" s="21">
        <v>60088.203000000001</v>
      </c>
      <c r="P51" s="21">
        <v>2302.23</v>
      </c>
      <c r="Q51" t="s">
        <v>29</v>
      </c>
      <c r="R51" t="str">
        <f>VLOOKUP(G51,Crosswalk!A:C,3,0)</f>
        <v>ECSU</v>
      </c>
    </row>
    <row r="52" spans="1:19" x14ac:dyDescent="0.25">
      <c r="A52" t="s">
        <v>1600</v>
      </c>
      <c r="B52" s="19">
        <v>0</v>
      </c>
      <c r="C52" s="20">
        <v>45471</v>
      </c>
      <c r="D52" s="19">
        <v>0</v>
      </c>
      <c r="E52" t="s">
        <v>1601</v>
      </c>
      <c r="F52" t="s">
        <v>21</v>
      </c>
      <c r="G52" t="s">
        <v>22</v>
      </c>
      <c r="H52" t="s">
        <v>39</v>
      </c>
      <c r="I52" t="s">
        <v>40</v>
      </c>
      <c r="J52" t="s">
        <v>94</v>
      </c>
      <c r="K52" t="s">
        <v>26</v>
      </c>
      <c r="L52" t="s">
        <v>27</v>
      </c>
      <c r="M52" t="s">
        <v>1602</v>
      </c>
      <c r="N52" s="21">
        <v>1</v>
      </c>
      <c r="O52" s="21">
        <v>61656.03</v>
      </c>
      <c r="P52" s="21">
        <v>2362.3000000000002</v>
      </c>
      <c r="Q52" t="s">
        <v>29</v>
      </c>
      <c r="R52" t="str">
        <f>VLOOKUP(G52,Crosswalk!A:C,3,0)</f>
        <v>ECSU</v>
      </c>
    </row>
    <row r="53" spans="1:19" x14ac:dyDescent="0.25">
      <c r="A53" t="s">
        <v>1768</v>
      </c>
      <c r="B53" s="19">
        <v>0</v>
      </c>
      <c r="C53" s="20">
        <v>45569</v>
      </c>
      <c r="D53" s="19">
        <v>0</v>
      </c>
      <c r="E53" t="s">
        <v>1769</v>
      </c>
      <c r="F53" t="s">
        <v>21</v>
      </c>
      <c r="G53" t="s">
        <v>22</v>
      </c>
      <c r="H53" t="s">
        <v>39</v>
      </c>
      <c r="I53" t="s">
        <v>40</v>
      </c>
      <c r="J53" t="s">
        <v>94</v>
      </c>
      <c r="K53" t="s">
        <v>26</v>
      </c>
      <c r="L53" t="s">
        <v>27</v>
      </c>
      <c r="M53" t="s">
        <v>1770</v>
      </c>
      <c r="N53" s="21">
        <v>1</v>
      </c>
      <c r="O53" s="21">
        <v>57552.065999999999</v>
      </c>
      <c r="P53" s="21">
        <v>2205.06</v>
      </c>
      <c r="Q53" t="s">
        <v>29</v>
      </c>
      <c r="R53" t="str">
        <f>VLOOKUP(G53,Crosswalk!A:C,3,0)</f>
        <v>ECSU</v>
      </c>
    </row>
    <row r="54" spans="1:19" x14ac:dyDescent="0.25">
      <c r="A54" t="s">
        <v>2800</v>
      </c>
      <c r="B54" s="19">
        <v>0</v>
      </c>
      <c r="C54" s="20">
        <v>45555</v>
      </c>
      <c r="D54" s="19">
        <v>0</v>
      </c>
      <c r="E54" t="s">
        <v>2801</v>
      </c>
      <c r="F54" t="s">
        <v>21</v>
      </c>
      <c r="G54" t="s">
        <v>22</v>
      </c>
      <c r="H54" t="s">
        <v>39</v>
      </c>
      <c r="I54" t="s">
        <v>40</v>
      </c>
      <c r="J54" t="s">
        <v>94</v>
      </c>
      <c r="K54" t="s">
        <v>26</v>
      </c>
      <c r="L54" t="s">
        <v>27</v>
      </c>
      <c r="M54" t="s">
        <v>2802</v>
      </c>
      <c r="N54" s="21">
        <v>1</v>
      </c>
      <c r="O54" s="21">
        <v>57553.11</v>
      </c>
      <c r="P54" s="21">
        <v>2205.1</v>
      </c>
      <c r="Q54" t="s">
        <v>29</v>
      </c>
      <c r="R54" t="str">
        <f>VLOOKUP(G54,Crosswalk!A:C,3,0)</f>
        <v>ECSU</v>
      </c>
    </row>
    <row r="55" spans="1:19" x14ac:dyDescent="0.25">
      <c r="A55" t="s">
        <v>1873</v>
      </c>
      <c r="B55" s="19">
        <v>0</v>
      </c>
      <c r="C55" s="20">
        <v>45471</v>
      </c>
      <c r="D55" s="19">
        <v>0</v>
      </c>
      <c r="E55" t="s">
        <v>1874</v>
      </c>
      <c r="F55" t="s">
        <v>21</v>
      </c>
      <c r="G55" t="s">
        <v>32</v>
      </c>
      <c r="H55" t="s">
        <v>39</v>
      </c>
      <c r="I55" t="s">
        <v>40</v>
      </c>
      <c r="J55" t="s">
        <v>196</v>
      </c>
      <c r="K55" t="s">
        <v>26</v>
      </c>
      <c r="L55" t="s">
        <v>27</v>
      </c>
      <c r="M55" t="s">
        <v>1875</v>
      </c>
      <c r="N55" s="21">
        <v>1</v>
      </c>
      <c r="O55" s="21">
        <v>69764.778000000006</v>
      </c>
      <c r="P55" s="21">
        <v>2672.98</v>
      </c>
      <c r="Q55" t="s">
        <v>29</v>
      </c>
      <c r="R55" t="str">
        <f>VLOOKUP(G55,Crosswalk!A:C,3,0)</f>
        <v>CCSU</v>
      </c>
      <c r="S55" t="s">
        <v>1875</v>
      </c>
    </row>
    <row r="56" spans="1:19" x14ac:dyDescent="0.25">
      <c r="A56" t="s">
        <v>2185</v>
      </c>
      <c r="B56" s="19">
        <v>0</v>
      </c>
      <c r="C56" s="20">
        <v>45525</v>
      </c>
      <c r="D56" s="19">
        <v>0</v>
      </c>
      <c r="E56" t="s">
        <v>2186</v>
      </c>
      <c r="F56" t="s">
        <v>21</v>
      </c>
      <c r="G56" t="s">
        <v>32</v>
      </c>
      <c r="H56" t="s">
        <v>39</v>
      </c>
      <c r="I56" t="s">
        <v>40</v>
      </c>
      <c r="J56" t="s">
        <v>196</v>
      </c>
      <c r="K56" t="s">
        <v>26</v>
      </c>
      <c r="L56" t="s">
        <v>27</v>
      </c>
      <c r="M56" t="s">
        <v>1875</v>
      </c>
      <c r="N56" s="21">
        <v>1</v>
      </c>
      <c r="O56" s="21">
        <v>57552.065999999999</v>
      </c>
      <c r="P56" s="21">
        <v>2205.06</v>
      </c>
      <c r="Q56" t="s">
        <v>29</v>
      </c>
      <c r="R56" t="str">
        <f>VLOOKUP(G56,Crosswalk!A:C,3,0)</f>
        <v>CCSU</v>
      </c>
      <c r="S56" t="s">
        <v>1875</v>
      </c>
    </row>
    <row r="57" spans="1:19" x14ac:dyDescent="0.25">
      <c r="A57" t="s">
        <v>2721</v>
      </c>
      <c r="B57" s="19">
        <v>0</v>
      </c>
      <c r="C57" s="20">
        <v>45471</v>
      </c>
      <c r="D57" s="19">
        <v>0</v>
      </c>
      <c r="E57" t="s">
        <v>2722</v>
      </c>
      <c r="F57" t="s">
        <v>21</v>
      </c>
      <c r="G57" t="s">
        <v>32</v>
      </c>
      <c r="H57" t="s">
        <v>39</v>
      </c>
      <c r="I57" t="s">
        <v>40</v>
      </c>
      <c r="J57" t="s">
        <v>196</v>
      </c>
      <c r="K57" t="s">
        <v>26</v>
      </c>
      <c r="L57" t="s">
        <v>27</v>
      </c>
      <c r="M57" t="s">
        <v>1875</v>
      </c>
      <c r="N57" s="21">
        <v>1</v>
      </c>
      <c r="O57" s="21">
        <v>63429.786</v>
      </c>
      <c r="P57" s="21">
        <v>2430.2600000000002</v>
      </c>
      <c r="Q57" t="s">
        <v>29</v>
      </c>
      <c r="R57" t="str">
        <f>VLOOKUP(G57,Crosswalk!A:C,3,0)</f>
        <v>CCSU</v>
      </c>
      <c r="S57" t="s">
        <v>1875</v>
      </c>
    </row>
    <row r="58" spans="1:19" x14ac:dyDescent="0.25">
      <c r="A58" t="s">
        <v>796</v>
      </c>
      <c r="B58" s="19">
        <v>1</v>
      </c>
      <c r="C58" s="20">
        <v>45471</v>
      </c>
      <c r="D58" s="19">
        <v>0</v>
      </c>
      <c r="E58" t="s">
        <v>797</v>
      </c>
      <c r="F58" t="s">
        <v>21</v>
      </c>
      <c r="G58" t="s">
        <v>22</v>
      </c>
      <c r="H58" t="s">
        <v>39</v>
      </c>
      <c r="I58" t="s">
        <v>40</v>
      </c>
      <c r="J58" t="s">
        <v>196</v>
      </c>
      <c r="K58" t="s">
        <v>26</v>
      </c>
      <c r="L58" t="s">
        <v>27</v>
      </c>
      <c r="M58" t="s">
        <v>798</v>
      </c>
      <c r="N58" s="21">
        <v>1</v>
      </c>
      <c r="O58" s="21">
        <v>65522.222999999998</v>
      </c>
      <c r="P58" s="21">
        <v>2510.4299999999998</v>
      </c>
      <c r="Q58" t="s">
        <v>29</v>
      </c>
      <c r="R58" t="str">
        <f>VLOOKUP(G58,Crosswalk!A:C,3,0)</f>
        <v>ECSU</v>
      </c>
      <c r="S58" t="s">
        <v>1875</v>
      </c>
    </row>
    <row r="59" spans="1:19" x14ac:dyDescent="0.25">
      <c r="A59" t="s">
        <v>1019</v>
      </c>
      <c r="B59" s="19">
        <v>0</v>
      </c>
      <c r="C59" s="20">
        <v>45471</v>
      </c>
      <c r="D59" s="19">
        <v>0</v>
      </c>
      <c r="E59" t="s">
        <v>1020</v>
      </c>
      <c r="F59" t="s">
        <v>21</v>
      </c>
      <c r="G59" t="s">
        <v>45</v>
      </c>
      <c r="H59" t="s">
        <v>39</v>
      </c>
      <c r="I59" t="s">
        <v>40</v>
      </c>
      <c r="J59" t="s">
        <v>1021</v>
      </c>
      <c r="K59" t="s">
        <v>26</v>
      </c>
      <c r="L59" t="s">
        <v>27</v>
      </c>
      <c r="M59" t="s">
        <v>1022</v>
      </c>
      <c r="N59" s="21">
        <v>1</v>
      </c>
      <c r="O59" s="21">
        <v>76650.740999999995</v>
      </c>
      <c r="P59" s="21">
        <v>2936.81</v>
      </c>
      <c r="Q59" t="s">
        <v>29</v>
      </c>
      <c r="R59" t="str">
        <f>VLOOKUP(G59,Crosswalk!A:C,3,0)</f>
        <v>SCSU</v>
      </c>
    </row>
    <row r="60" spans="1:19" x14ac:dyDescent="0.25">
      <c r="A60" t="s">
        <v>1662</v>
      </c>
      <c r="B60" s="19">
        <v>0</v>
      </c>
      <c r="C60" s="20">
        <v>45471</v>
      </c>
      <c r="D60" s="19">
        <v>0</v>
      </c>
      <c r="E60" t="s">
        <v>1663</v>
      </c>
      <c r="F60" t="s">
        <v>21</v>
      </c>
      <c r="G60" t="s">
        <v>45</v>
      </c>
      <c r="H60" t="s">
        <v>39</v>
      </c>
      <c r="I60" t="s">
        <v>40</v>
      </c>
      <c r="J60" t="s">
        <v>1021</v>
      </c>
      <c r="K60" t="s">
        <v>26</v>
      </c>
      <c r="L60" t="s">
        <v>27</v>
      </c>
      <c r="M60" t="s">
        <v>1022</v>
      </c>
      <c r="N60" s="21">
        <v>1</v>
      </c>
      <c r="O60" s="21">
        <v>63710.883000000002</v>
      </c>
      <c r="P60" s="21">
        <v>2441.0300000000002</v>
      </c>
      <c r="Q60" t="s">
        <v>29</v>
      </c>
      <c r="R60" t="str">
        <f>VLOOKUP(G60,Crosswalk!A:C,3,0)</f>
        <v>SCSU</v>
      </c>
    </row>
    <row r="61" spans="1:19" x14ac:dyDescent="0.25">
      <c r="A61" t="s">
        <v>1648</v>
      </c>
      <c r="B61" s="19">
        <v>0</v>
      </c>
      <c r="C61" s="20">
        <v>45471</v>
      </c>
      <c r="D61" s="19">
        <v>0</v>
      </c>
      <c r="E61" t="s">
        <v>1649</v>
      </c>
      <c r="F61" t="s">
        <v>21</v>
      </c>
      <c r="G61" t="s">
        <v>45</v>
      </c>
      <c r="H61" t="s">
        <v>39</v>
      </c>
      <c r="I61" t="s">
        <v>40</v>
      </c>
      <c r="J61" t="s">
        <v>1650</v>
      </c>
      <c r="K61" t="s">
        <v>26</v>
      </c>
      <c r="L61" t="s">
        <v>27</v>
      </c>
      <c r="M61" t="s">
        <v>1651</v>
      </c>
      <c r="N61" s="21">
        <v>1</v>
      </c>
      <c r="O61" s="21">
        <v>89438.957999999999</v>
      </c>
      <c r="P61" s="21">
        <v>3426.78</v>
      </c>
      <c r="Q61" t="s">
        <v>29</v>
      </c>
      <c r="R61" t="str">
        <f>VLOOKUP(G61,Crosswalk!A:C,3,0)</f>
        <v>SCSU</v>
      </c>
      <c r="S61" t="s">
        <v>1875</v>
      </c>
    </row>
    <row r="62" spans="1:19" x14ac:dyDescent="0.25">
      <c r="A62" t="s">
        <v>1730</v>
      </c>
      <c r="B62" s="19">
        <v>0</v>
      </c>
      <c r="C62" s="20">
        <v>45471</v>
      </c>
      <c r="D62" s="19">
        <v>0</v>
      </c>
      <c r="E62" t="s">
        <v>1731</v>
      </c>
      <c r="F62" t="s">
        <v>21</v>
      </c>
      <c r="G62" t="s">
        <v>45</v>
      </c>
      <c r="H62" t="s">
        <v>39</v>
      </c>
      <c r="I62" t="s">
        <v>40</v>
      </c>
      <c r="J62" t="s">
        <v>1021</v>
      </c>
      <c r="K62" t="s">
        <v>26</v>
      </c>
      <c r="L62" t="s">
        <v>27</v>
      </c>
      <c r="M62" t="s">
        <v>1022</v>
      </c>
      <c r="N62" s="21">
        <v>1</v>
      </c>
      <c r="O62" s="21">
        <v>76441.941000000006</v>
      </c>
      <c r="P62" s="21">
        <v>2928.81</v>
      </c>
      <c r="Q62" t="s">
        <v>29</v>
      </c>
      <c r="R62" t="str">
        <f>VLOOKUP(G62,Crosswalk!A:C,3,0)</f>
        <v>SCSU</v>
      </c>
    </row>
    <row r="63" spans="1:19" x14ac:dyDescent="0.25">
      <c r="A63" t="s">
        <v>361</v>
      </c>
      <c r="B63" s="19">
        <v>2</v>
      </c>
      <c r="C63" s="20">
        <v>45474</v>
      </c>
      <c r="D63" s="19">
        <v>0</v>
      </c>
      <c r="E63" t="s">
        <v>362</v>
      </c>
      <c r="F63" t="s">
        <v>21</v>
      </c>
      <c r="G63" t="s">
        <v>45</v>
      </c>
      <c r="H63" t="s">
        <v>39</v>
      </c>
      <c r="I63" t="s">
        <v>40</v>
      </c>
      <c r="J63" t="s">
        <v>363</v>
      </c>
      <c r="K63" t="s">
        <v>26</v>
      </c>
      <c r="L63" t="s">
        <v>27</v>
      </c>
      <c r="M63" t="s">
        <v>364</v>
      </c>
      <c r="N63" s="21">
        <v>1</v>
      </c>
      <c r="O63" s="21">
        <v>85177.872000000003</v>
      </c>
      <c r="P63" s="21">
        <v>3263.52</v>
      </c>
      <c r="Q63" t="s">
        <v>29</v>
      </c>
      <c r="R63" t="str">
        <f>VLOOKUP(G63,Crosswalk!A:C,3,0)</f>
        <v>SCSU</v>
      </c>
    </row>
    <row r="64" spans="1:19" x14ac:dyDescent="0.25">
      <c r="A64" t="s">
        <v>1132</v>
      </c>
      <c r="B64" s="19">
        <v>1</v>
      </c>
      <c r="C64" s="20">
        <v>45485</v>
      </c>
      <c r="D64" s="19">
        <v>0</v>
      </c>
      <c r="E64" t="s">
        <v>1133</v>
      </c>
      <c r="F64" t="s">
        <v>21</v>
      </c>
      <c r="G64" t="s">
        <v>22</v>
      </c>
      <c r="H64" t="s">
        <v>39</v>
      </c>
      <c r="I64" t="s">
        <v>40</v>
      </c>
      <c r="J64" t="s">
        <v>1134</v>
      </c>
      <c r="K64" t="s">
        <v>26</v>
      </c>
      <c r="L64" t="s">
        <v>27</v>
      </c>
      <c r="M64" t="s">
        <v>1135</v>
      </c>
      <c r="N64" s="21">
        <v>1</v>
      </c>
      <c r="O64" s="21">
        <v>57552.065999999999</v>
      </c>
      <c r="P64" s="21">
        <v>2205.06</v>
      </c>
      <c r="Q64" t="s">
        <v>29</v>
      </c>
      <c r="R64" t="str">
        <f>VLOOKUP(G64,Crosswalk!A:C,3,0)</f>
        <v>ECSU</v>
      </c>
    </row>
    <row r="65" spans="1:19" x14ac:dyDescent="0.25">
      <c r="A65" t="s">
        <v>2245</v>
      </c>
      <c r="B65" s="19">
        <v>0</v>
      </c>
      <c r="C65" s="20">
        <v>45502</v>
      </c>
      <c r="D65" s="19">
        <v>0</v>
      </c>
      <c r="E65" t="s">
        <v>2246</v>
      </c>
      <c r="F65" t="s">
        <v>21</v>
      </c>
      <c r="G65" t="s">
        <v>22</v>
      </c>
      <c r="H65" t="s">
        <v>487</v>
      </c>
      <c r="I65" t="s">
        <v>40</v>
      </c>
      <c r="J65" t="s">
        <v>2247</v>
      </c>
      <c r="K65" t="s">
        <v>26</v>
      </c>
      <c r="L65" t="s">
        <v>27</v>
      </c>
      <c r="M65" t="s">
        <v>605</v>
      </c>
      <c r="N65" s="21">
        <v>1</v>
      </c>
      <c r="O65" s="21">
        <v>47000.097000000002</v>
      </c>
      <c r="P65" s="21">
        <v>1800.77</v>
      </c>
      <c r="Q65" t="s">
        <v>29</v>
      </c>
      <c r="R65" t="str">
        <f>VLOOKUP(G65,Crosswalk!A:C,3,0)</f>
        <v>ECSU</v>
      </c>
    </row>
    <row r="66" spans="1:19" x14ac:dyDescent="0.25">
      <c r="A66" t="s">
        <v>108</v>
      </c>
      <c r="B66" s="19">
        <v>0</v>
      </c>
      <c r="C66" s="20">
        <v>45471</v>
      </c>
      <c r="D66" s="19">
        <v>0</v>
      </c>
      <c r="E66" t="s">
        <v>109</v>
      </c>
      <c r="F66" t="s">
        <v>21</v>
      </c>
      <c r="G66" t="s">
        <v>22</v>
      </c>
      <c r="H66" t="s">
        <v>39</v>
      </c>
      <c r="I66" t="s">
        <v>40</v>
      </c>
      <c r="J66" t="s">
        <v>110</v>
      </c>
      <c r="K66" t="s">
        <v>26</v>
      </c>
      <c r="L66" t="s">
        <v>27</v>
      </c>
      <c r="M66" t="s">
        <v>111</v>
      </c>
      <c r="N66" s="21">
        <v>1</v>
      </c>
      <c r="O66" s="21">
        <v>60088.203000000001</v>
      </c>
      <c r="P66" s="21">
        <v>2302.23</v>
      </c>
      <c r="Q66" t="s">
        <v>29</v>
      </c>
      <c r="R66" t="str">
        <f>VLOOKUP(G66,Crosswalk!A:C,3,0)</f>
        <v>ECSU</v>
      </c>
      <c r="S66" t="s">
        <v>111</v>
      </c>
    </row>
    <row r="67" spans="1:19" x14ac:dyDescent="0.25">
      <c r="A67" t="s">
        <v>2207</v>
      </c>
      <c r="B67" s="19">
        <v>1</v>
      </c>
      <c r="C67" s="20">
        <v>45471</v>
      </c>
      <c r="D67" s="19">
        <v>0</v>
      </c>
      <c r="E67" t="s">
        <v>2208</v>
      </c>
      <c r="F67" t="s">
        <v>21</v>
      </c>
      <c r="G67" t="s">
        <v>65</v>
      </c>
      <c r="H67" t="s">
        <v>39</v>
      </c>
      <c r="I67" t="s">
        <v>40</v>
      </c>
      <c r="J67" t="s">
        <v>66</v>
      </c>
      <c r="K67" t="s">
        <v>26</v>
      </c>
      <c r="L67" t="s">
        <v>27</v>
      </c>
      <c r="M67" t="s">
        <v>2209</v>
      </c>
      <c r="N67" s="21">
        <v>1</v>
      </c>
      <c r="O67" s="21">
        <v>57552.065999999999</v>
      </c>
      <c r="P67" s="21">
        <v>2205.06</v>
      </c>
      <c r="Q67" t="s">
        <v>29</v>
      </c>
      <c r="R67" t="str">
        <f>VLOOKUP(G67,Crosswalk!A:C,3,0)</f>
        <v>WCSU</v>
      </c>
    </row>
    <row r="68" spans="1:19" x14ac:dyDescent="0.25">
      <c r="A68" t="s">
        <v>1217</v>
      </c>
      <c r="B68" s="19">
        <v>0</v>
      </c>
      <c r="C68" s="20">
        <v>45471</v>
      </c>
      <c r="D68" s="19">
        <v>0</v>
      </c>
      <c r="E68" t="s">
        <v>1218</v>
      </c>
      <c r="F68" t="s">
        <v>21</v>
      </c>
      <c r="G68" t="s">
        <v>22</v>
      </c>
      <c r="H68" t="s">
        <v>39</v>
      </c>
      <c r="I68" t="s">
        <v>40</v>
      </c>
      <c r="J68" t="s">
        <v>110</v>
      </c>
      <c r="K68" t="s">
        <v>26</v>
      </c>
      <c r="L68" t="s">
        <v>27</v>
      </c>
      <c r="M68" t="s">
        <v>111</v>
      </c>
      <c r="N68" s="21">
        <v>1</v>
      </c>
      <c r="O68" s="21">
        <v>57553.11</v>
      </c>
      <c r="P68" s="21">
        <v>2205.1</v>
      </c>
      <c r="Q68" t="s">
        <v>29</v>
      </c>
      <c r="R68" t="str">
        <f>VLOOKUP(G68,Crosswalk!A:C,3,0)</f>
        <v>ECSU</v>
      </c>
      <c r="S68" t="s">
        <v>111</v>
      </c>
    </row>
    <row r="69" spans="1:19" x14ac:dyDescent="0.25">
      <c r="A69" t="s">
        <v>1354</v>
      </c>
      <c r="B69" s="19">
        <v>0</v>
      </c>
      <c r="C69" s="20">
        <v>45471</v>
      </c>
      <c r="D69" s="19">
        <v>0</v>
      </c>
      <c r="E69" t="s">
        <v>1355</v>
      </c>
      <c r="F69" t="s">
        <v>21</v>
      </c>
      <c r="G69" t="s">
        <v>22</v>
      </c>
      <c r="H69" t="s">
        <v>39</v>
      </c>
      <c r="I69" t="s">
        <v>40</v>
      </c>
      <c r="J69" t="s">
        <v>110</v>
      </c>
      <c r="K69" t="s">
        <v>26</v>
      </c>
      <c r="L69" t="s">
        <v>27</v>
      </c>
      <c r="M69" t="s">
        <v>111</v>
      </c>
      <c r="N69" s="21">
        <v>1</v>
      </c>
      <c r="O69" s="21">
        <v>57553.11</v>
      </c>
      <c r="P69" s="21">
        <v>2205.1</v>
      </c>
      <c r="Q69" t="s">
        <v>29</v>
      </c>
      <c r="R69" t="str">
        <f>VLOOKUP(G69,Crosswalk!A:C,3,0)</f>
        <v>ECSU</v>
      </c>
      <c r="S69" t="s">
        <v>111</v>
      </c>
    </row>
    <row r="70" spans="1:19" x14ac:dyDescent="0.25">
      <c r="A70" t="s">
        <v>2529</v>
      </c>
      <c r="B70" s="19">
        <v>0</v>
      </c>
      <c r="C70" s="20">
        <v>45527</v>
      </c>
      <c r="D70" s="19">
        <v>0</v>
      </c>
      <c r="E70" t="s">
        <v>2530</v>
      </c>
      <c r="F70" t="s">
        <v>21</v>
      </c>
      <c r="G70" t="s">
        <v>32</v>
      </c>
      <c r="H70" t="s">
        <v>39</v>
      </c>
      <c r="I70" t="s">
        <v>40</v>
      </c>
      <c r="J70" t="s">
        <v>624</v>
      </c>
      <c r="K70" t="s">
        <v>26</v>
      </c>
      <c r="L70" t="s">
        <v>27</v>
      </c>
      <c r="M70" t="s">
        <v>231</v>
      </c>
      <c r="N70" s="21">
        <v>1</v>
      </c>
      <c r="O70" s="21">
        <v>62066.061000000002</v>
      </c>
      <c r="P70" s="21">
        <v>2378.0100000000002</v>
      </c>
      <c r="Q70" t="s">
        <v>29</v>
      </c>
      <c r="R70" t="str">
        <f>VLOOKUP(G70,Crosswalk!A:C,3,0)</f>
        <v>CCSU</v>
      </c>
    </row>
    <row r="71" spans="1:19" x14ac:dyDescent="0.25">
      <c r="A71" t="s">
        <v>1470</v>
      </c>
      <c r="B71" s="19">
        <v>0</v>
      </c>
      <c r="C71" s="20">
        <v>45471</v>
      </c>
      <c r="D71" s="19">
        <v>0</v>
      </c>
      <c r="E71" t="s">
        <v>1471</v>
      </c>
      <c r="F71" t="s">
        <v>21</v>
      </c>
      <c r="G71" t="s">
        <v>22</v>
      </c>
      <c r="H71" t="s">
        <v>39</v>
      </c>
      <c r="I71" t="s">
        <v>40</v>
      </c>
      <c r="J71" t="s">
        <v>110</v>
      </c>
      <c r="K71" t="s">
        <v>26</v>
      </c>
      <c r="L71" t="s">
        <v>27</v>
      </c>
      <c r="M71" t="s">
        <v>111</v>
      </c>
      <c r="N71" s="21">
        <v>1</v>
      </c>
      <c r="O71" s="21">
        <v>57553.11</v>
      </c>
      <c r="P71" s="21">
        <v>2205.1</v>
      </c>
      <c r="Q71" t="s">
        <v>29</v>
      </c>
      <c r="R71" t="str">
        <f>VLOOKUP(G71,Crosswalk!A:C,3,0)</f>
        <v>ECSU</v>
      </c>
      <c r="S71" t="s">
        <v>111</v>
      </c>
    </row>
    <row r="72" spans="1:19" x14ac:dyDescent="0.25">
      <c r="A72" t="s">
        <v>2149</v>
      </c>
      <c r="B72" s="19">
        <v>0</v>
      </c>
      <c r="C72" s="20">
        <v>45471</v>
      </c>
      <c r="D72" s="19">
        <v>0</v>
      </c>
      <c r="E72" t="s">
        <v>2150</v>
      </c>
      <c r="F72" t="s">
        <v>21</v>
      </c>
      <c r="G72" t="s">
        <v>32</v>
      </c>
      <c r="H72" t="s">
        <v>39</v>
      </c>
      <c r="I72" t="s">
        <v>40</v>
      </c>
      <c r="J72" t="s">
        <v>1294</v>
      </c>
      <c r="K72" t="s">
        <v>26</v>
      </c>
      <c r="L72" t="s">
        <v>27</v>
      </c>
      <c r="M72" t="s">
        <v>231</v>
      </c>
      <c r="N72" s="21">
        <v>1</v>
      </c>
      <c r="O72" s="21">
        <v>57552.065999999999</v>
      </c>
      <c r="P72" s="21">
        <v>2205.06</v>
      </c>
      <c r="Q72" t="s">
        <v>29</v>
      </c>
      <c r="R72" t="str">
        <f>VLOOKUP(G72,Crosswalk!A:C,3,0)</f>
        <v>CCSU</v>
      </c>
    </row>
    <row r="73" spans="1:19" x14ac:dyDescent="0.25">
      <c r="A73" t="s">
        <v>1586</v>
      </c>
      <c r="B73" s="19">
        <v>1</v>
      </c>
      <c r="C73" s="20">
        <v>45471</v>
      </c>
      <c r="D73" s="19">
        <v>0</v>
      </c>
      <c r="E73" t="s">
        <v>1587</v>
      </c>
      <c r="F73" t="s">
        <v>21</v>
      </c>
      <c r="G73" t="s">
        <v>22</v>
      </c>
      <c r="H73" t="s">
        <v>53</v>
      </c>
      <c r="I73" t="s">
        <v>34</v>
      </c>
      <c r="J73" t="s">
        <v>110</v>
      </c>
      <c r="K73" t="s">
        <v>26</v>
      </c>
      <c r="L73" t="s">
        <v>27</v>
      </c>
      <c r="M73" t="s">
        <v>1588</v>
      </c>
      <c r="N73" s="21">
        <v>1</v>
      </c>
      <c r="O73" s="21">
        <v>70348.112999999998</v>
      </c>
      <c r="P73" s="21">
        <v>2695.33</v>
      </c>
      <c r="Q73" t="s">
        <v>29</v>
      </c>
      <c r="R73" t="str">
        <f>VLOOKUP(G73,Crosswalk!A:C,3,0)</f>
        <v>ECSU</v>
      </c>
      <c r="S73" t="s">
        <v>95</v>
      </c>
    </row>
    <row r="74" spans="1:19" x14ac:dyDescent="0.25">
      <c r="A74" t="s">
        <v>1702</v>
      </c>
      <c r="B74" s="19">
        <v>0</v>
      </c>
      <c r="C74" s="20">
        <v>45471</v>
      </c>
      <c r="D74" s="19">
        <v>0</v>
      </c>
      <c r="E74" t="s">
        <v>1703</v>
      </c>
      <c r="F74" t="s">
        <v>21</v>
      </c>
      <c r="G74" t="s">
        <v>22</v>
      </c>
      <c r="H74" t="s">
        <v>39</v>
      </c>
      <c r="I74" t="s">
        <v>40</v>
      </c>
      <c r="J74" t="s">
        <v>110</v>
      </c>
      <c r="K74" t="s">
        <v>26</v>
      </c>
      <c r="L74" t="s">
        <v>27</v>
      </c>
      <c r="M74" t="s">
        <v>111</v>
      </c>
      <c r="N74" s="21">
        <v>1</v>
      </c>
      <c r="O74" s="21">
        <v>57553.11</v>
      </c>
      <c r="P74" s="21">
        <v>2205.1</v>
      </c>
      <c r="Q74" t="s">
        <v>29</v>
      </c>
      <c r="R74" t="str">
        <f>VLOOKUP(G74,Crosswalk!A:C,3,0)</f>
        <v>ECSU</v>
      </c>
      <c r="S74" t="s">
        <v>111</v>
      </c>
    </row>
    <row r="75" spans="1:19" x14ac:dyDescent="0.25">
      <c r="A75" t="s">
        <v>300</v>
      </c>
      <c r="B75" s="19">
        <v>0</v>
      </c>
      <c r="C75" s="20">
        <v>45471</v>
      </c>
      <c r="D75" s="19">
        <v>0</v>
      </c>
      <c r="E75" t="s">
        <v>301</v>
      </c>
      <c r="F75" t="s">
        <v>21</v>
      </c>
      <c r="G75" t="s">
        <v>65</v>
      </c>
      <c r="H75" t="s">
        <v>39</v>
      </c>
      <c r="I75" t="s">
        <v>40</v>
      </c>
      <c r="J75" t="s">
        <v>110</v>
      </c>
      <c r="K75" t="s">
        <v>26</v>
      </c>
      <c r="L75" t="s">
        <v>27</v>
      </c>
      <c r="M75" t="s">
        <v>302</v>
      </c>
      <c r="N75" s="21">
        <v>1</v>
      </c>
      <c r="O75" s="21">
        <v>72408.186000000002</v>
      </c>
      <c r="P75" s="21">
        <v>2774.26</v>
      </c>
      <c r="Q75" t="s">
        <v>29</v>
      </c>
      <c r="R75" t="str">
        <f>VLOOKUP(G75,Crosswalk!A:C,3,0)</f>
        <v>WCSU</v>
      </c>
      <c r="S75" t="s">
        <v>111</v>
      </c>
    </row>
    <row r="76" spans="1:19" x14ac:dyDescent="0.25">
      <c r="A76" t="s">
        <v>655</v>
      </c>
      <c r="B76" s="19">
        <v>0</v>
      </c>
      <c r="C76" s="20">
        <v>45471</v>
      </c>
      <c r="D76" s="19">
        <v>0</v>
      </c>
      <c r="E76" t="s">
        <v>656</v>
      </c>
      <c r="F76" t="s">
        <v>21</v>
      </c>
      <c r="G76" t="s">
        <v>65</v>
      </c>
      <c r="H76" t="s">
        <v>39</v>
      </c>
      <c r="I76" t="s">
        <v>40</v>
      </c>
      <c r="J76" t="s">
        <v>657</v>
      </c>
      <c r="K76" t="s">
        <v>26</v>
      </c>
      <c r="L76" t="s">
        <v>27</v>
      </c>
      <c r="M76" t="s">
        <v>658</v>
      </c>
      <c r="N76" s="21">
        <v>1</v>
      </c>
      <c r="O76" s="21">
        <v>91989.45</v>
      </c>
      <c r="P76" s="21">
        <v>3524.5</v>
      </c>
      <c r="Q76" t="s">
        <v>29</v>
      </c>
      <c r="R76" t="str">
        <f>VLOOKUP(G76,Crosswalk!A:C,3,0)</f>
        <v>WCSU</v>
      </c>
    </row>
    <row r="77" spans="1:19" x14ac:dyDescent="0.25">
      <c r="A77" t="s">
        <v>1268</v>
      </c>
      <c r="B77" s="19">
        <v>3</v>
      </c>
      <c r="C77" s="20">
        <v>45565</v>
      </c>
      <c r="D77" s="19">
        <v>0</v>
      </c>
      <c r="E77" t="s">
        <v>1269</v>
      </c>
      <c r="F77" t="s">
        <v>21</v>
      </c>
      <c r="G77" t="s">
        <v>65</v>
      </c>
      <c r="H77" t="s">
        <v>39</v>
      </c>
      <c r="I77" t="s">
        <v>40</v>
      </c>
      <c r="J77" t="s">
        <v>110</v>
      </c>
      <c r="K77" t="s">
        <v>26</v>
      </c>
      <c r="L77" t="s">
        <v>27</v>
      </c>
      <c r="M77" t="s">
        <v>302</v>
      </c>
      <c r="N77" s="21">
        <v>1</v>
      </c>
      <c r="O77" s="21">
        <v>72079.065000000002</v>
      </c>
      <c r="P77" s="21">
        <v>2761.65</v>
      </c>
      <c r="Q77" t="s">
        <v>29</v>
      </c>
      <c r="R77" t="str">
        <f>VLOOKUP(G77,Crosswalk!A:C,3,0)</f>
        <v>WCSU</v>
      </c>
      <c r="S77" t="s">
        <v>111</v>
      </c>
    </row>
    <row r="78" spans="1:19" x14ac:dyDescent="0.25">
      <c r="A78" t="s">
        <v>1407</v>
      </c>
      <c r="B78" s="19">
        <v>0</v>
      </c>
      <c r="C78" s="20">
        <v>45471</v>
      </c>
      <c r="D78" s="19">
        <v>0</v>
      </c>
      <c r="E78" t="s">
        <v>1408</v>
      </c>
      <c r="F78" t="s">
        <v>21</v>
      </c>
      <c r="G78" t="s">
        <v>65</v>
      </c>
      <c r="H78" t="s">
        <v>53</v>
      </c>
      <c r="I78" t="s">
        <v>34</v>
      </c>
      <c r="J78" t="s">
        <v>110</v>
      </c>
      <c r="K78" t="s">
        <v>26</v>
      </c>
      <c r="L78" t="s">
        <v>27</v>
      </c>
      <c r="M78" t="s">
        <v>1409</v>
      </c>
      <c r="N78" s="21">
        <v>1</v>
      </c>
      <c r="O78" s="21">
        <v>69669.513000000006</v>
      </c>
      <c r="P78" s="21">
        <v>2669.33</v>
      </c>
      <c r="Q78" t="s">
        <v>29</v>
      </c>
      <c r="R78" t="str">
        <f>VLOOKUP(G78,Crosswalk!A:C,3,0)</f>
        <v>WCSU</v>
      </c>
      <c r="S78" t="s">
        <v>95</v>
      </c>
    </row>
    <row r="79" spans="1:19" x14ac:dyDescent="0.25">
      <c r="A79" t="s">
        <v>2273</v>
      </c>
      <c r="B79" s="19">
        <v>1</v>
      </c>
      <c r="C79" s="20">
        <v>45517</v>
      </c>
      <c r="D79" s="19">
        <v>0</v>
      </c>
      <c r="E79" t="s">
        <v>2274</v>
      </c>
      <c r="F79" t="s">
        <v>21</v>
      </c>
      <c r="G79" t="s">
        <v>65</v>
      </c>
      <c r="H79" t="s">
        <v>39</v>
      </c>
      <c r="I79" t="s">
        <v>40</v>
      </c>
      <c r="J79" t="s">
        <v>657</v>
      </c>
      <c r="K79" t="s">
        <v>26</v>
      </c>
      <c r="L79" t="s">
        <v>27</v>
      </c>
      <c r="M79" t="s">
        <v>2275</v>
      </c>
      <c r="N79" s="21">
        <v>1</v>
      </c>
      <c r="O79" s="21">
        <v>67000.005000000005</v>
      </c>
      <c r="P79" s="21">
        <v>2567.0500000000002</v>
      </c>
      <c r="Q79" t="s">
        <v>29</v>
      </c>
      <c r="R79" t="str">
        <f>VLOOKUP(G79,Crosswalk!A:C,3,0)</f>
        <v>WCSU</v>
      </c>
    </row>
    <row r="80" spans="1:19" x14ac:dyDescent="0.25">
      <c r="A80" t="s">
        <v>2098</v>
      </c>
      <c r="B80" s="19">
        <v>0</v>
      </c>
      <c r="C80" s="20">
        <v>45471</v>
      </c>
      <c r="D80" s="19">
        <v>1</v>
      </c>
      <c r="E80" t="s">
        <v>2099</v>
      </c>
      <c r="F80" t="s">
        <v>21</v>
      </c>
      <c r="G80" t="s">
        <v>65</v>
      </c>
      <c r="H80" t="s">
        <v>39</v>
      </c>
      <c r="I80" t="s">
        <v>40</v>
      </c>
      <c r="J80" t="s">
        <v>110</v>
      </c>
      <c r="K80" t="s">
        <v>26</v>
      </c>
      <c r="L80" t="s">
        <v>27</v>
      </c>
      <c r="M80" t="s">
        <v>302</v>
      </c>
      <c r="N80" s="21">
        <v>1</v>
      </c>
      <c r="O80" s="21">
        <v>59999.985000000001</v>
      </c>
      <c r="P80" s="21">
        <v>2298.85</v>
      </c>
      <c r="Q80" t="s">
        <v>29</v>
      </c>
      <c r="R80" t="str">
        <f>VLOOKUP(G80,Crosswalk!A:C,3,0)</f>
        <v>WCSU</v>
      </c>
      <c r="S80" t="s">
        <v>111</v>
      </c>
    </row>
    <row r="81" spans="1:19" x14ac:dyDescent="0.25">
      <c r="A81" t="s">
        <v>2393</v>
      </c>
      <c r="B81" s="19">
        <v>0</v>
      </c>
      <c r="C81" s="20">
        <v>45541</v>
      </c>
      <c r="D81" s="19">
        <v>0</v>
      </c>
      <c r="E81" t="s">
        <v>2394</v>
      </c>
      <c r="F81" t="s">
        <v>21</v>
      </c>
      <c r="G81" t="s">
        <v>65</v>
      </c>
      <c r="H81" t="s">
        <v>53</v>
      </c>
      <c r="I81" t="s">
        <v>34</v>
      </c>
      <c r="J81" t="s">
        <v>110</v>
      </c>
      <c r="K81" t="s">
        <v>26</v>
      </c>
      <c r="L81" t="s">
        <v>27</v>
      </c>
      <c r="M81" t="s">
        <v>2395</v>
      </c>
      <c r="N81" s="21">
        <v>1</v>
      </c>
      <c r="O81" s="21">
        <v>79999.892999999996</v>
      </c>
      <c r="P81" s="21">
        <v>3065.13</v>
      </c>
      <c r="Q81" t="s">
        <v>29</v>
      </c>
      <c r="R81" t="str">
        <f>VLOOKUP(G81,Crosswalk!A:C,3,0)</f>
        <v>WCSU</v>
      </c>
      <c r="S81" t="s">
        <v>95</v>
      </c>
    </row>
    <row r="82" spans="1:19" x14ac:dyDescent="0.25">
      <c r="A82" t="s">
        <v>2414</v>
      </c>
      <c r="B82" s="19">
        <v>0</v>
      </c>
      <c r="C82" s="20">
        <v>45471</v>
      </c>
      <c r="D82" s="19">
        <v>0</v>
      </c>
      <c r="E82" t="s">
        <v>2415</v>
      </c>
      <c r="F82" t="s">
        <v>21</v>
      </c>
      <c r="G82" t="s">
        <v>22</v>
      </c>
      <c r="H82" t="s">
        <v>39</v>
      </c>
      <c r="I82" t="s">
        <v>40</v>
      </c>
      <c r="J82" t="s">
        <v>2172</v>
      </c>
      <c r="K82" t="s">
        <v>26</v>
      </c>
      <c r="L82" t="s">
        <v>27</v>
      </c>
      <c r="M82" t="s">
        <v>2416</v>
      </c>
      <c r="N82" s="21">
        <v>1</v>
      </c>
      <c r="O82" s="21">
        <v>60610.203000000001</v>
      </c>
      <c r="P82" s="21">
        <v>2322.23</v>
      </c>
      <c r="Q82" t="s">
        <v>29</v>
      </c>
      <c r="R82" t="str">
        <f>VLOOKUP(G82,Crosswalk!A:C,3,0)</f>
        <v>ECSU</v>
      </c>
    </row>
    <row r="83" spans="1:19" x14ac:dyDescent="0.25">
      <c r="A83" t="s">
        <v>2487</v>
      </c>
      <c r="B83" s="19">
        <v>0</v>
      </c>
      <c r="C83" s="20">
        <v>45471</v>
      </c>
      <c r="D83" s="19">
        <v>0</v>
      </c>
      <c r="E83" t="s">
        <v>2488</v>
      </c>
      <c r="F83" t="s">
        <v>21</v>
      </c>
      <c r="G83" t="s">
        <v>32</v>
      </c>
      <c r="H83" t="s">
        <v>39</v>
      </c>
      <c r="I83" t="s">
        <v>40</v>
      </c>
      <c r="J83" t="s">
        <v>208</v>
      </c>
      <c r="K83" t="s">
        <v>26</v>
      </c>
      <c r="L83" t="s">
        <v>27</v>
      </c>
      <c r="M83" t="s">
        <v>231</v>
      </c>
      <c r="N83" s="21">
        <v>1</v>
      </c>
      <c r="O83" s="21">
        <v>58520.375999999997</v>
      </c>
      <c r="P83" s="21">
        <v>2242.16</v>
      </c>
      <c r="Q83" t="s">
        <v>29</v>
      </c>
      <c r="R83" t="str">
        <f>VLOOKUP(G83,Crosswalk!A:C,3,0)</f>
        <v>CCSU</v>
      </c>
    </row>
    <row r="84" spans="1:19" x14ac:dyDescent="0.25">
      <c r="A84" t="s">
        <v>2505</v>
      </c>
      <c r="B84" s="19">
        <v>0</v>
      </c>
      <c r="C84" s="20">
        <v>45572</v>
      </c>
      <c r="D84" s="19">
        <v>0</v>
      </c>
      <c r="E84" t="s">
        <v>2506</v>
      </c>
      <c r="F84" t="s">
        <v>21</v>
      </c>
      <c r="G84" t="s">
        <v>45</v>
      </c>
      <c r="H84" t="s">
        <v>53</v>
      </c>
      <c r="I84" t="s">
        <v>34</v>
      </c>
      <c r="J84" t="s">
        <v>2507</v>
      </c>
      <c r="K84" t="s">
        <v>26</v>
      </c>
      <c r="L84" t="s">
        <v>27</v>
      </c>
      <c r="M84" t="s">
        <v>2508</v>
      </c>
      <c r="N84" s="21">
        <v>1</v>
      </c>
      <c r="O84" s="21">
        <v>79000.001999999993</v>
      </c>
      <c r="P84" s="21">
        <v>3026.82</v>
      </c>
      <c r="Q84" t="s">
        <v>29</v>
      </c>
      <c r="R84" t="str">
        <f>VLOOKUP(G84,Crosswalk!A:C,3,0)</f>
        <v>SCSU</v>
      </c>
      <c r="S84" t="s">
        <v>95</v>
      </c>
    </row>
    <row r="85" spans="1:19" x14ac:dyDescent="0.25">
      <c r="A85" t="s">
        <v>1745</v>
      </c>
      <c r="B85" s="19">
        <v>0</v>
      </c>
      <c r="C85" s="20">
        <v>45471</v>
      </c>
      <c r="D85" s="19">
        <v>0</v>
      </c>
      <c r="E85" t="s">
        <v>1746</v>
      </c>
      <c r="F85" t="s">
        <v>21</v>
      </c>
      <c r="G85" t="s">
        <v>32</v>
      </c>
      <c r="H85" t="s">
        <v>39</v>
      </c>
      <c r="I85" t="s">
        <v>40</v>
      </c>
      <c r="J85" t="s">
        <v>288</v>
      </c>
      <c r="K85" t="s">
        <v>26</v>
      </c>
      <c r="L85" t="s">
        <v>27</v>
      </c>
      <c r="M85" t="s">
        <v>1747</v>
      </c>
      <c r="N85" s="21">
        <v>1</v>
      </c>
      <c r="O85" s="21">
        <v>72970.641000000003</v>
      </c>
      <c r="P85" s="21">
        <v>2795.81</v>
      </c>
      <c r="Q85" t="s">
        <v>29</v>
      </c>
      <c r="R85" t="str">
        <f>VLOOKUP(G85,Crosswalk!A:C,3,0)</f>
        <v>CCSU</v>
      </c>
    </row>
    <row r="86" spans="1:19" x14ac:dyDescent="0.25">
      <c r="A86" t="s">
        <v>1053</v>
      </c>
      <c r="B86" s="19">
        <v>0</v>
      </c>
      <c r="C86" s="20">
        <v>45471</v>
      </c>
      <c r="D86" s="19">
        <v>0</v>
      </c>
      <c r="E86" t="s">
        <v>1054</v>
      </c>
      <c r="F86" t="s">
        <v>21</v>
      </c>
      <c r="G86" t="s">
        <v>45</v>
      </c>
      <c r="H86" t="s">
        <v>53</v>
      </c>
      <c r="I86" t="s">
        <v>34</v>
      </c>
      <c r="J86" t="s">
        <v>856</v>
      </c>
      <c r="K86" t="s">
        <v>26</v>
      </c>
      <c r="L86" t="s">
        <v>27</v>
      </c>
      <c r="M86" t="s">
        <v>95</v>
      </c>
      <c r="N86" s="21">
        <v>1</v>
      </c>
      <c r="O86" s="21">
        <v>101914.497</v>
      </c>
      <c r="P86" s="21">
        <v>3904.77</v>
      </c>
      <c r="Q86" t="s">
        <v>29</v>
      </c>
      <c r="R86" t="str">
        <f>VLOOKUP(G86,Crosswalk!A:C,3,0)</f>
        <v>SCSU</v>
      </c>
      <c r="S86" t="s">
        <v>95</v>
      </c>
    </row>
    <row r="87" spans="1:19" x14ac:dyDescent="0.25">
      <c r="A87" t="s">
        <v>1169</v>
      </c>
      <c r="B87" s="19">
        <v>0</v>
      </c>
      <c r="C87" s="20">
        <v>45471</v>
      </c>
      <c r="D87" s="19">
        <v>0</v>
      </c>
      <c r="E87" t="s">
        <v>1170</v>
      </c>
      <c r="F87" t="s">
        <v>21</v>
      </c>
      <c r="G87" t="s">
        <v>45</v>
      </c>
      <c r="H87" t="s">
        <v>53</v>
      </c>
      <c r="I87" t="s">
        <v>34</v>
      </c>
      <c r="J87" t="s">
        <v>856</v>
      </c>
      <c r="K87" t="s">
        <v>26</v>
      </c>
      <c r="L87" t="s">
        <v>27</v>
      </c>
      <c r="M87" t="s">
        <v>1171</v>
      </c>
      <c r="N87" s="21">
        <v>1</v>
      </c>
      <c r="O87" s="21">
        <v>98018.55</v>
      </c>
      <c r="P87" s="21">
        <v>3755.5</v>
      </c>
      <c r="Q87" t="s">
        <v>29</v>
      </c>
      <c r="R87" t="str">
        <f>VLOOKUP(G87,Crosswalk!A:C,3,0)</f>
        <v>SCSU</v>
      </c>
      <c r="S87" t="s">
        <v>95</v>
      </c>
    </row>
    <row r="88" spans="1:19" x14ac:dyDescent="0.25">
      <c r="A88" t="s">
        <v>2164</v>
      </c>
      <c r="B88" s="19">
        <v>2</v>
      </c>
      <c r="C88" s="20">
        <v>45499</v>
      </c>
      <c r="D88" s="19">
        <v>0</v>
      </c>
      <c r="E88" t="s">
        <v>2165</v>
      </c>
      <c r="F88" t="s">
        <v>21</v>
      </c>
      <c r="G88" t="s">
        <v>22</v>
      </c>
      <c r="H88" t="s">
        <v>487</v>
      </c>
      <c r="I88" t="s">
        <v>40</v>
      </c>
      <c r="J88" t="s">
        <v>2166</v>
      </c>
      <c r="K88" t="s">
        <v>26</v>
      </c>
      <c r="L88" t="s">
        <v>27</v>
      </c>
      <c r="M88" t="s">
        <v>605</v>
      </c>
      <c r="N88" s="21">
        <v>1</v>
      </c>
      <c r="O88" s="21">
        <v>48418.11</v>
      </c>
      <c r="P88" s="21">
        <v>1855.1</v>
      </c>
      <c r="Q88" t="s">
        <v>29</v>
      </c>
      <c r="R88" t="str">
        <f>VLOOKUP(G88,Crosswalk!A:C,3,0)</f>
        <v>ECSU</v>
      </c>
    </row>
    <row r="89" spans="1:19" x14ac:dyDescent="0.25">
      <c r="A89" t="s">
        <v>1401</v>
      </c>
      <c r="B89" s="19">
        <v>0</v>
      </c>
      <c r="C89" s="20">
        <v>45502</v>
      </c>
      <c r="D89" s="19">
        <v>0</v>
      </c>
      <c r="E89" t="s">
        <v>1402</v>
      </c>
      <c r="F89" t="s">
        <v>21</v>
      </c>
      <c r="G89" t="s">
        <v>22</v>
      </c>
      <c r="H89" t="s">
        <v>487</v>
      </c>
      <c r="I89" t="s">
        <v>40</v>
      </c>
      <c r="J89" t="s">
        <v>1403</v>
      </c>
      <c r="K89" t="s">
        <v>26</v>
      </c>
      <c r="L89" t="s">
        <v>27</v>
      </c>
      <c r="M89" t="s">
        <v>605</v>
      </c>
      <c r="N89" s="21">
        <v>1</v>
      </c>
      <c r="O89" s="21">
        <v>47000.097000000002</v>
      </c>
      <c r="P89" s="21">
        <v>1800.77</v>
      </c>
      <c r="Q89" t="s">
        <v>29</v>
      </c>
      <c r="R89" t="str">
        <f>VLOOKUP(G89,Crosswalk!A:C,3,0)</f>
        <v>ECSU</v>
      </c>
    </row>
    <row r="90" spans="1:19" x14ac:dyDescent="0.25">
      <c r="A90" t="s">
        <v>2771</v>
      </c>
      <c r="B90" s="19">
        <v>0</v>
      </c>
      <c r="C90" s="20">
        <v>45509</v>
      </c>
      <c r="D90" s="19">
        <v>0</v>
      </c>
      <c r="E90" t="s">
        <v>2772</v>
      </c>
      <c r="F90" t="s">
        <v>21</v>
      </c>
      <c r="G90" t="s">
        <v>22</v>
      </c>
      <c r="H90" t="s">
        <v>487</v>
      </c>
      <c r="I90" t="s">
        <v>40</v>
      </c>
      <c r="J90" t="s">
        <v>2773</v>
      </c>
      <c r="K90" t="s">
        <v>26</v>
      </c>
      <c r="L90" t="s">
        <v>27</v>
      </c>
      <c r="M90" t="s">
        <v>605</v>
      </c>
      <c r="N90" s="21">
        <v>1</v>
      </c>
      <c r="O90" s="21">
        <v>53999.856</v>
      </c>
      <c r="P90" s="21">
        <v>2068.96</v>
      </c>
      <c r="Q90" t="s">
        <v>29</v>
      </c>
      <c r="R90" t="str">
        <f>VLOOKUP(G90,Crosswalk!A:C,3,0)</f>
        <v>ECSU</v>
      </c>
    </row>
    <row r="91" spans="1:19" x14ac:dyDescent="0.25">
      <c r="A91" t="s">
        <v>719</v>
      </c>
      <c r="B91" s="19">
        <v>0</v>
      </c>
      <c r="C91" s="20">
        <v>45471</v>
      </c>
      <c r="D91" s="19">
        <v>0</v>
      </c>
      <c r="E91" t="s">
        <v>720</v>
      </c>
      <c r="F91" t="s">
        <v>21</v>
      </c>
      <c r="G91" t="s">
        <v>32</v>
      </c>
      <c r="H91" t="s">
        <v>53</v>
      </c>
      <c r="I91" t="s">
        <v>34</v>
      </c>
      <c r="J91" t="s">
        <v>226</v>
      </c>
      <c r="K91" t="s">
        <v>26</v>
      </c>
      <c r="L91" t="s">
        <v>27</v>
      </c>
      <c r="M91" t="s">
        <v>721</v>
      </c>
      <c r="N91" s="21">
        <v>1</v>
      </c>
      <c r="O91" s="21">
        <v>69669.251999999993</v>
      </c>
      <c r="P91" s="21">
        <v>2669.32</v>
      </c>
      <c r="Q91" t="s">
        <v>29</v>
      </c>
      <c r="R91" t="str">
        <f>VLOOKUP(G91,Crosswalk!A:C,3,0)</f>
        <v>CCSU</v>
      </c>
      <c r="S91" t="s">
        <v>95</v>
      </c>
    </row>
    <row r="92" spans="1:19" x14ac:dyDescent="0.25">
      <c r="A92" t="s">
        <v>2066</v>
      </c>
      <c r="B92" s="19">
        <v>0</v>
      </c>
      <c r="C92" s="20">
        <v>45471</v>
      </c>
      <c r="D92" s="19">
        <v>0</v>
      </c>
      <c r="E92" t="s">
        <v>2067</v>
      </c>
      <c r="F92" t="s">
        <v>21</v>
      </c>
      <c r="G92" t="s">
        <v>22</v>
      </c>
      <c r="H92" t="s">
        <v>39</v>
      </c>
      <c r="I92" t="s">
        <v>40</v>
      </c>
      <c r="J92" t="s">
        <v>58</v>
      </c>
      <c r="K92" t="s">
        <v>26</v>
      </c>
      <c r="L92" t="s">
        <v>27</v>
      </c>
      <c r="M92" t="s">
        <v>2068</v>
      </c>
      <c r="N92" s="21">
        <v>1</v>
      </c>
      <c r="O92" s="21">
        <v>57553.11</v>
      </c>
      <c r="P92" s="21">
        <v>2205.1</v>
      </c>
      <c r="Q92" t="s">
        <v>29</v>
      </c>
      <c r="R92" t="str">
        <f>VLOOKUP(G92,Crosswalk!A:C,3,0)</f>
        <v>ECSU</v>
      </c>
    </row>
    <row r="93" spans="1:19" x14ac:dyDescent="0.25">
      <c r="A93" t="s">
        <v>845</v>
      </c>
      <c r="B93" s="19">
        <v>0</v>
      </c>
      <c r="C93" s="20">
        <v>45471</v>
      </c>
      <c r="D93" s="19">
        <v>0</v>
      </c>
      <c r="E93" t="s">
        <v>846</v>
      </c>
      <c r="F93" t="s">
        <v>21</v>
      </c>
      <c r="G93" t="s">
        <v>32</v>
      </c>
      <c r="H93" t="s">
        <v>39</v>
      </c>
      <c r="I93" t="s">
        <v>40</v>
      </c>
      <c r="J93" t="s">
        <v>847</v>
      </c>
      <c r="K93" t="s">
        <v>26</v>
      </c>
      <c r="L93" t="s">
        <v>27</v>
      </c>
      <c r="M93" t="s">
        <v>231</v>
      </c>
      <c r="N93" s="21">
        <v>1</v>
      </c>
      <c r="O93" s="21">
        <v>60610.464</v>
      </c>
      <c r="P93" s="21">
        <v>2322.2399999999998</v>
      </c>
      <c r="Q93" t="s">
        <v>29</v>
      </c>
      <c r="R93" t="str">
        <f>VLOOKUP(G93,Crosswalk!A:C,3,0)</f>
        <v>CCSU</v>
      </c>
    </row>
    <row r="94" spans="1:19" x14ac:dyDescent="0.25">
      <c r="A94" t="s">
        <v>1901</v>
      </c>
      <c r="B94" s="19">
        <v>0</v>
      </c>
      <c r="C94" s="20">
        <v>45502</v>
      </c>
      <c r="D94" s="19">
        <v>0</v>
      </c>
      <c r="E94" t="s">
        <v>1902</v>
      </c>
      <c r="F94" t="s">
        <v>21</v>
      </c>
      <c r="G94" t="s">
        <v>22</v>
      </c>
      <c r="H94" t="s">
        <v>487</v>
      </c>
      <c r="I94" t="s">
        <v>40</v>
      </c>
      <c r="J94" t="s">
        <v>1903</v>
      </c>
      <c r="K94" t="s">
        <v>26</v>
      </c>
      <c r="L94" t="s">
        <v>27</v>
      </c>
      <c r="M94" t="s">
        <v>605</v>
      </c>
      <c r="N94" s="21">
        <v>1</v>
      </c>
      <c r="O94" s="21">
        <v>47000.097000000002</v>
      </c>
      <c r="P94" s="21">
        <v>1800.77</v>
      </c>
      <c r="Q94" t="s">
        <v>29</v>
      </c>
      <c r="R94" t="str">
        <f>VLOOKUP(G94,Crosswalk!A:C,3,0)</f>
        <v>ECSU</v>
      </c>
    </row>
    <row r="95" spans="1:19" x14ac:dyDescent="0.25">
      <c r="A95" t="s">
        <v>778</v>
      </c>
      <c r="B95" s="19">
        <v>0</v>
      </c>
      <c r="C95" s="20">
        <v>45499</v>
      </c>
      <c r="D95" s="19">
        <v>0</v>
      </c>
      <c r="E95" t="s">
        <v>779</v>
      </c>
      <c r="F95" t="s">
        <v>21</v>
      </c>
      <c r="G95" t="s">
        <v>22</v>
      </c>
      <c r="H95" t="s">
        <v>487</v>
      </c>
      <c r="I95" t="s">
        <v>40</v>
      </c>
      <c r="J95" t="s">
        <v>780</v>
      </c>
      <c r="K95" t="s">
        <v>26</v>
      </c>
      <c r="L95" t="s">
        <v>27</v>
      </c>
      <c r="M95" t="s">
        <v>605</v>
      </c>
      <c r="N95" s="21">
        <v>1</v>
      </c>
      <c r="O95" s="21">
        <v>48324.15</v>
      </c>
      <c r="P95" s="21">
        <v>1851.5</v>
      </c>
      <c r="Q95" t="s">
        <v>29</v>
      </c>
      <c r="R95" t="str">
        <f>VLOOKUP(G95,Crosswalk!A:C,3,0)</f>
        <v>ECSU</v>
      </c>
    </row>
    <row r="96" spans="1:19" x14ac:dyDescent="0.25">
      <c r="A96" t="s">
        <v>1323</v>
      </c>
      <c r="B96" s="19">
        <v>2</v>
      </c>
      <c r="C96" s="20">
        <v>45485</v>
      </c>
      <c r="D96" s="19">
        <v>1</v>
      </c>
      <c r="E96" t="s">
        <v>1324</v>
      </c>
      <c r="F96" t="s">
        <v>21</v>
      </c>
      <c r="G96" t="s">
        <v>45</v>
      </c>
      <c r="H96" t="s">
        <v>543</v>
      </c>
      <c r="I96" t="s">
        <v>544</v>
      </c>
      <c r="J96" t="s">
        <v>1325</v>
      </c>
      <c r="K96" t="s">
        <v>26</v>
      </c>
      <c r="L96" t="s">
        <v>27</v>
      </c>
      <c r="M96" t="s">
        <v>1326</v>
      </c>
      <c r="N96" s="21">
        <v>1</v>
      </c>
      <c r="O96" s="21">
        <v>49500.216</v>
      </c>
      <c r="P96" s="21">
        <v>1896.56</v>
      </c>
      <c r="Q96" t="s">
        <v>29</v>
      </c>
      <c r="R96" t="str">
        <f>VLOOKUP(G96,Crosswalk!A:C,3,0)</f>
        <v>SCSU</v>
      </c>
      <c r="S96" t="s">
        <v>545</v>
      </c>
    </row>
    <row r="97" spans="1:19" x14ac:dyDescent="0.25">
      <c r="A97" t="s">
        <v>1111</v>
      </c>
      <c r="B97" s="19">
        <v>0</v>
      </c>
      <c r="C97" s="20">
        <v>45551</v>
      </c>
      <c r="D97" s="19">
        <v>0</v>
      </c>
      <c r="E97" t="s">
        <v>1112</v>
      </c>
      <c r="F97" t="s">
        <v>21</v>
      </c>
      <c r="G97" t="s">
        <v>65</v>
      </c>
      <c r="H97" t="s">
        <v>39</v>
      </c>
      <c r="I97" t="s">
        <v>40</v>
      </c>
      <c r="J97" t="s">
        <v>1113</v>
      </c>
      <c r="K97" t="s">
        <v>26</v>
      </c>
      <c r="L97" t="s">
        <v>27</v>
      </c>
      <c r="M97" t="s">
        <v>1114</v>
      </c>
      <c r="N97" s="21">
        <v>1</v>
      </c>
      <c r="O97" s="21">
        <v>71200.017000000007</v>
      </c>
      <c r="P97" s="21">
        <v>2727.97</v>
      </c>
      <c r="Q97" t="s">
        <v>29</v>
      </c>
      <c r="R97" t="str">
        <f>VLOOKUP(G97,Crosswalk!A:C,3,0)</f>
        <v>WCSU</v>
      </c>
    </row>
    <row r="98" spans="1:19" x14ac:dyDescent="0.25">
      <c r="A98" t="s">
        <v>220</v>
      </c>
      <c r="B98" s="19">
        <v>0</v>
      </c>
      <c r="C98" s="20">
        <v>45527</v>
      </c>
      <c r="D98" s="19">
        <v>0</v>
      </c>
      <c r="E98" t="s">
        <v>221</v>
      </c>
      <c r="F98" t="s">
        <v>21</v>
      </c>
      <c r="G98" t="s">
        <v>65</v>
      </c>
      <c r="H98" t="s">
        <v>39</v>
      </c>
      <c r="I98" t="s">
        <v>40</v>
      </c>
      <c r="J98" t="s">
        <v>222</v>
      </c>
      <c r="K98" t="s">
        <v>26</v>
      </c>
      <c r="L98" t="s">
        <v>27</v>
      </c>
      <c r="M98" t="s">
        <v>223</v>
      </c>
      <c r="N98" s="21">
        <v>1</v>
      </c>
      <c r="O98" s="21">
        <v>57552.065999999999</v>
      </c>
      <c r="P98" s="21">
        <v>2205.06</v>
      </c>
      <c r="Q98" t="s">
        <v>29</v>
      </c>
      <c r="R98" t="str">
        <f>VLOOKUP(G98,Crosswalk!A:C,3,0)</f>
        <v>WCSU</v>
      </c>
    </row>
    <row r="99" spans="1:19" x14ac:dyDescent="0.25">
      <c r="A99" t="s">
        <v>698</v>
      </c>
      <c r="B99" s="19">
        <v>1</v>
      </c>
      <c r="C99" s="20">
        <v>45471</v>
      </c>
      <c r="D99" s="19">
        <v>1</v>
      </c>
      <c r="E99" t="s">
        <v>699</v>
      </c>
      <c r="F99" t="s">
        <v>21</v>
      </c>
      <c r="G99" t="s">
        <v>65</v>
      </c>
      <c r="H99" t="s">
        <v>39</v>
      </c>
      <c r="I99" t="s">
        <v>40</v>
      </c>
      <c r="J99" t="s">
        <v>222</v>
      </c>
      <c r="K99" t="s">
        <v>26</v>
      </c>
      <c r="L99" t="s">
        <v>27</v>
      </c>
      <c r="M99" t="s">
        <v>223</v>
      </c>
      <c r="N99" s="21">
        <v>1</v>
      </c>
      <c r="O99" s="21">
        <v>57552.065999999999</v>
      </c>
      <c r="P99" s="21">
        <v>2205.06</v>
      </c>
      <c r="Q99" t="s">
        <v>29</v>
      </c>
      <c r="R99" t="str">
        <f>VLOOKUP(G99,Crosswalk!A:C,3,0)</f>
        <v>WCSU</v>
      </c>
    </row>
    <row r="100" spans="1:19" x14ac:dyDescent="0.25">
      <c r="A100" t="s">
        <v>1628</v>
      </c>
      <c r="B100" s="19">
        <v>0</v>
      </c>
      <c r="C100" s="20">
        <v>45471</v>
      </c>
      <c r="D100" s="19">
        <v>0</v>
      </c>
      <c r="E100" t="s">
        <v>1629</v>
      </c>
      <c r="F100" t="s">
        <v>21</v>
      </c>
      <c r="G100" t="s">
        <v>65</v>
      </c>
      <c r="H100" t="s">
        <v>39</v>
      </c>
      <c r="I100" t="s">
        <v>40</v>
      </c>
      <c r="J100" t="s">
        <v>222</v>
      </c>
      <c r="K100" t="s">
        <v>26</v>
      </c>
      <c r="L100" t="s">
        <v>27</v>
      </c>
      <c r="M100" t="s">
        <v>1630</v>
      </c>
      <c r="N100" s="21">
        <v>1</v>
      </c>
      <c r="O100" s="21">
        <v>62094.249000000003</v>
      </c>
      <c r="P100" s="21">
        <v>2379.09</v>
      </c>
      <c r="Q100" t="s">
        <v>29</v>
      </c>
      <c r="R100" t="str">
        <f>VLOOKUP(G100,Crosswalk!A:C,3,0)</f>
        <v>WCSU</v>
      </c>
    </row>
    <row r="101" spans="1:19" x14ac:dyDescent="0.25">
      <c r="A101" t="s">
        <v>650</v>
      </c>
      <c r="B101" s="19">
        <v>0</v>
      </c>
      <c r="C101" s="20">
        <v>45471</v>
      </c>
      <c r="D101" s="19">
        <v>0</v>
      </c>
      <c r="E101" t="s">
        <v>651</v>
      </c>
      <c r="F101" t="s">
        <v>21</v>
      </c>
      <c r="G101" t="s">
        <v>45</v>
      </c>
      <c r="H101" t="s">
        <v>39</v>
      </c>
      <c r="I101" t="s">
        <v>40</v>
      </c>
      <c r="J101" t="s">
        <v>48</v>
      </c>
      <c r="K101" t="s">
        <v>26</v>
      </c>
      <c r="L101" t="s">
        <v>27</v>
      </c>
      <c r="M101" t="s">
        <v>40</v>
      </c>
      <c r="N101" s="21">
        <v>1</v>
      </c>
      <c r="O101" s="21">
        <v>57552.588000000003</v>
      </c>
      <c r="P101" s="21">
        <v>2205.08</v>
      </c>
      <c r="Q101" t="s">
        <v>29</v>
      </c>
      <c r="R101" t="str">
        <f>VLOOKUP(G101,Crosswalk!A:C,3,0)</f>
        <v>SCSU</v>
      </c>
    </row>
    <row r="102" spans="1:19" x14ac:dyDescent="0.25">
      <c r="A102" t="s">
        <v>2872</v>
      </c>
      <c r="B102" s="19">
        <v>0</v>
      </c>
      <c r="C102" s="20">
        <v>45471</v>
      </c>
      <c r="D102" s="19">
        <v>0</v>
      </c>
      <c r="E102" t="s">
        <v>2873</v>
      </c>
      <c r="F102" t="s">
        <v>21</v>
      </c>
      <c r="G102" t="s">
        <v>32</v>
      </c>
      <c r="H102" t="s">
        <v>543</v>
      </c>
      <c r="I102" t="s">
        <v>544</v>
      </c>
      <c r="J102" t="s">
        <v>1154</v>
      </c>
      <c r="K102" t="s">
        <v>26</v>
      </c>
      <c r="L102" t="s">
        <v>27</v>
      </c>
      <c r="M102" t="s">
        <v>545</v>
      </c>
      <c r="N102" s="21">
        <v>1</v>
      </c>
      <c r="O102" s="21">
        <v>45436.184999999998</v>
      </c>
      <c r="P102" s="21">
        <v>1740.85</v>
      </c>
      <c r="Q102" t="s">
        <v>29</v>
      </c>
      <c r="R102" t="str">
        <f>VLOOKUP(G102,Crosswalk!A:C,3,0)</f>
        <v>CCSU</v>
      </c>
      <c r="S102" t="s">
        <v>545</v>
      </c>
    </row>
    <row r="103" spans="1:19" x14ac:dyDescent="0.25">
      <c r="A103" t="s">
        <v>37</v>
      </c>
      <c r="B103" s="19">
        <v>0</v>
      </c>
      <c r="C103" s="20">
        <v>45471</v>
      </c>
      <c r="D103" s="19">
        <v>0</v>
      </c>
      <c r="E103" t="s">
        <v>38</v>
      </c>
      <c r="F103" t="s">
        <v>21</v>
      </c>
      <c r="G103" t="s">
        <v>32</v>
      </c>
      <c r="H103" t="s">
        <v>39</v>
      </c>
      <c r="I103" t="s">
        <v>40</v>
      </c>
      <c r="J103" t="s">
        <v>41</v>
      </c>
      <c r="K103" t="s">
        <v>26</v>
      </c>
      <c r="L103" t="s">
        <v>27</v>
      </c>
      <c r="M103" t="s">
        <v>42</v>
      </c>
      <c r="N103" s="21">
        <v>1</v>
      </c>
      <c r="O103" s="21">
        <v>65588.778000000006</v>
      </c>
      <c r="P103" s="21">
        <v>2512.98</v>
      </c>
      <c r="Q103" t="s">
        <v>29</v>
      </c>
      <c r="R103" t="str">
        <f>VLOOKUP(G103,Crosswalk!A:C,3,0)</f>
        <v>CCSU</v>
      </c>
    </row>
    <row r="104" spans="1:19" x14ac:dyDescent="0.25">
      <c r="A104" t="s">
        <v>2730</v>
      </c>
      <c r="B104" s="19">
        <v>1</v>
      </c>
      <c r="C104" s="20">
        <v>45471</v>
      </c>
      <c r="D104" s="19">
        <v>0</v>
      </c>
      <c r="E104" t="s">
        <v>2731</v>
      </c>
      <c r="F104" t="s">
        <v>21</v>
      </c>
      <c r="G104" t="s">
        <v>45</v>
      </c>
      <c r="H104" t="s">
        <v>39</v>
      </c>
      <c r="I104" t="s">
        <v>40</v>
      </c>
      <c r="J104" t="s">
        <v>1143</v>
      </c>
      <c r="K104" t="s">
        <v>26</v>
      </c>
      <c r="L104" t="s">
        <v>27</v>
      </c>
      <c r="M104" t="s">
        <v>2732</v>
      </c>
      <c r="N104" s="21">
        <v>1</v>
      </c>
      <c r="O104" s="21">
        <v>78310.962</v>
      </c>
      <c r="P104" s="21">
        <v>3000.42</v>
      </c>
      <c r="Q104" t="s">
        <v>29</v>
      </c>
      <c r="R104" t="str">
        <f>VLOOKUP(G104,Crosswalk!A:C,3,0)</f>
        <v>SCSU</v>
      </c>
    </row>
    <row r="105" spans="1:19" x14ac:dyDescent="0.25">
      <c r="A105" t="s">
        <v>586</v>
      </c>
      <c r="B105" s="19">
        <v>0</v>
      </c>
      <c r="C105" s="20">
        <v>45541</v>
      </c>
      <c r="D105" s="19">
        <v>0</v>
      </c>
      <c r="E105" t="s">
        <v>587</v>
      </c>
      <c r="F105" t="s">
        <v>21</v>
      </c>
      <c r="G105" t="s">
        <v>45</v>
      </c>
      <c r="H105" t="s">
        <v>39</v>
      </c>
      <c r="I105" t="s">
        <v>40</v>
      </c>
      <c r="J105" t="s">
        <v>86</v>
      </c>
      <c r="K105" t="s">
        <v>26</v>
      </c>
      <c r="L105" t="s">
        <v>27</v>
      </c>
      <c r="M105" t="s">
        <v>588</v>
      </c>
      <c r="N105" s="21">
        <v>1</v>
      </c>
      <c r="O105" s="21">
        <v>78000.111000000004</v>
      </c>
      <c r="P105" s="21">
        <v>2988.51</v>
      </c>
      <c r="Q105" t="s">
        <v>29</v>
      </c>
      <c r="R105" t="str">
        <f>VLOOKUP(G105,Crosswalk!A:C,3,0)</f>
        <v>SCSU</v>
      </c>
    </row>
    <row r="106" spans="1:19" x14ac:dyDescent="0.25">
      <c r="A106" t="s">
        <v>2988</v>
      </c>
      <c r="B106" s="19">
        <v>2</v>
      </c>
      <c r="C106" s="20">
        <v>45471</v>
      </c>
      <c r="D106" s="19">
        <v>1</v>
      </c>
      <c r="E106" t="s">
        <v>2989</v>
      </c>
      <c r="F106" t="s">
        <v>21</v>
      </c>
      <c r="G106" t="s">
        <v>22</v>
      </c>
      <c r="H106" t="s">
        <v>39</v>
      </c>
      <c r="I106" t="s">
        <v>40</v>
      </c>
      <c r="J106" t="s">
        <v>1712</v>
      </c>
      <c r="K106" t="s">
        <v>26</v>
      </c>
      <c r="L106" t="s">
        <v>27</v>
      </c>
      <c r="M106" t="s">
        <v>2990</v>
      </c>
      <c r="N106" s="21">
        <v>1</v>
      </c>
      <c r="O106" s="21">
        <v>72106.209000000003</v>
      </c>
      <c r="P106" s="21">
        <v>2762.69</v>
      </c>
      <c r="Q106" t="s">
        <v>29</v>
      </c>
      <c r="R106" t="str">
        <f>VLOOKUP(G106,Crosswalk!A:C,3,0)</f>
        <v>ECSU</v>
      </c>
    </row>
    <row r="107" spans="1:19" x14ac:dyDescent="0.25">
      <c r="A107" t="s">
        <v>1879</v>
      </c>
      <c r="B107" s="19">
        <v>0</v>
      </c>
      <c r="C107" s="20">
        <v>45513</v>
      </c>
      <c r="D107" s="19">
        <v>0</v>
      </c>
      <c r="E107" t="s">
        <v>1880</v>
      </c>
      <c r="F107" t="s">
        <v>21</v>
      </c>
      <c r="G107" t="s">
        <v>32</v>
      </c>
      <c r="H107" t="s">
        <v>39</v>
      </c>
      <c r="I107" t="s">
        <v>40</v>
      </c>
      <c r="J107" t="s">
        <v>1881</v>
      </c>
      <c r="K107" t="s">
        <v>26</v>
      </c>
      <c r="L107" t="s">
        <v>27</v>
      </c>
      <c r="M107" t="s">
        <v>231</v>
      </c>
      <c r="N107" s="21">
        <v>1</v>
      </c>
      <c r="O107" s="21">
        <v>57552.065999999999</v>
      </c>
      <c r="P107" s="21">
        <v>2205.06</v>
      </c>
      <c r="Q107" t="s">
        <v>29</v>
      </c>
      <c r="R107" t="str">
        <f>VLOOKUP(G107,Crosswalk!A:C,3,0)</f>
        <v>CCSU</v>
      </c>
    </row>
    <row r="108" spans="1:19" x14ac:dyDescent="0.25">
      <c r="A108" t="s">
        <v>2664</v>
      </c>
      <c r="B108" s="19">
        <v>0</v>
      </c>
      <c r="C108" s="20">
        <v>45471</v>
      </c>
      <c r="D108" s="19">
        <v>0</v>
      </c>
      <c r="E108" t="s">
        <v>2665</v>
      </c>
      <c r="F108" t="s">
        <v>21</v>
      </c>
      <c r="G108" t="s">
        <v>45</v>
      </c>
      <c r="H108" t="s">
        <v>39</v>
      </c>
      <c r="I108" t="s">
        <v>40</v>
      </c>
      <c r="J108" t="s">
        <v>2666</v>
      </c>
      <c r="K108" t="s">
        <v>26</v>
      </c>
      <c r="L108" t="s">
        <v>27</v>
      </c>
      <c r="M108" t="s">
        <v>2667</v>
      </c>
      <c r="N108" s="21">
        <v>1</v>
      </c>
      <c r="O108" s="21">
        <v>66613.725000000006</v>
      </c>
      <c r="P108" s="21">
        <v>2552.25</v>
      </c>
      <c r="Q108" t="s">
        <v>29</v>
      </c>
      <c r="R108" t="str">
        <f>VLOOKUP(G108,Crosswalk!A:C,3,0)</f>
        <v>SCSU</v>
      </c>
    </row>
    <row r="109" spans="1:19" x14ac:dyDescent="0.25">
      <c r="A109" t="s">
        <v>2657</v>
      </c>
      <c r="B109" s="19">
        <v>0</v>
      </c>
      <c r="C109" s="20">
        <v>45569</v>
      </c>
      <c r="D109" s="19">
        <v>0</v>
      </c>
      <c r="E109" t="s">
        <v>2658</v>
      </c>
      <c r="F109" t="s">
        <v>21</v>
      </c>
      <c r="G109" t="s">
        <v>45</v>
      </c>
      <c r="H109" t="s">
        <v>39</v>
      </c>
      <c r="I109" t="s">
        <v>40</v>
      </c>
      <c r="J109" t="s">
        <v>2659</v>
      </c>
      <c r="K109" t="s">
        <v>26</v>
      </c>
      <c r="L109" t="s">
        <v>27</v>
      </c>
      <c r="M109" t="s">
        <v>2660</v>
      </c>
      <c r="N109" s="21">
        <v>1</v>
      </c>
      <c r="O109" s="21">
        <v>59552.37</v>
      </c>
      <c r="P109" s="21">
        <v>2281.6999999999998</v>
      </c>
      <c r="Q109" t="s">
        <v>29</v>
      </c>
      <c r="R109" t="str">
        <f>VLOOKUP(G109,Crosswalk!A:C,3,0)</f>
        <v>SCSU</v>
      </c>
    </row>
    <row r="110" spans="1:19" x14ac:dyDescent="0.25">
      <c r="A110" t="s">
        <v>2356</v>
      </c>
      <c r="B110" s="19">
        <v>0</v>
      </c>
      <c r="C110" s="20">
        <v>45471</v>
      </c>
      <c r="D110" s="19">
        <v>0</v>
      </c>
      <c r="E110" t="s">
        <v>2357</v>
      </c>
      <c r="F110" t="s">
        <v>21</v>
      </c>
      <c r="G110" t="s">
        <v>22</v>
      </c>
      <c r="H110" t="s">
        <v>39</v>
      </c>
      <c r="I110" t="s">
        <v>40</v>
      </c>
      <c r="J110" t="s">
        <v>180</v>
      </c>
      <c r="K110" t="s">
        <v>26</v>
      </c>
      <c r="L110" t="s">
        <v>27</v>
      </c>
      <c r="M110" t="s">
        <v>320</v>
      </c>
      <c r="N110" s="21">
        <v>1</v>
      </c>
      <c r="O110" s="21">
        <v>57553.11</v>
      </c>
      <c r="P110" s="21">
        <v>2205.1</v>
      </c>
      <c r="Q110" t="s">
        <v>29</v>
      </c>
      <c r="R110" t="str">
        <f>VLOOKUP(G110,Crosswalk!A:C,3,0)</f>
        <v>ECSU</v>
      </c>
    </row>
    <row r="111" spans="1:19" x14ac:dyDescent="0.25">
      <c r="A111" t="s">
        <v>228</v>
      </c>
      <c r="B111" s="19">
        <v>0</v>
      </c>
      <c r="C111" s="20">
        <v>45471</v>
      </c>
      <c r="D111" s="19">
        <v>0</v>
      </c>
      <c r="E111" t="s">
        <v>229</v>
      </c>
      <c r="F111" t="s">
        <v>21</v>
      </c>
      <c r="G111" t="s">
        <v>32</v>
      </c>
      <c r="H111" t="s">
        <v>39</v>
      </c>
      <c r="I111" t="s">
        <v>40</v>
      </c>
      <c r="J111" t="s">
        <v>230</v>
      </c>
      <c r="K111" t="s">
        <v>26</v>
      </c>
      <c r="L111" t="s">
        <v>27</v>
      </c>
      <c r="M111" t="s">
        <v>231</v>
      </c>
      <c r="N111" s="21">
        <v>1</v>
      </c>
      <c r="O111" s="21">
        <v>57552.065999999999</v>
      </c>
      <c r="P111" s="21">
        <v>2205.06</v>
      </c>
      <c r="Q111" t="s">
        <v>29</v>
      </c>
      <c r="R111" t="str">
        <f>VLOOKUP(G111,Crosswalk!A:C,3,0)</f>
        <v>CCSU</v>
      </c>
    </row>
    <row r="112" spans="1:19" x14ac:dyDescent="0.25">
      <c r="A112" t="s">
        <v>2936</v>
      </c>
      <c r="B112" s="19">
        <v>1</v>
      </c>
      <c r="C112" s="20">
        <v>45471</v>
      </c>
      <c r="D112" s="19">
        <v>0</v>
      </c>
      <c r="E112" t="s">
        <v>2937</v>
      </c>
      <c r="F112" t="s">
        <v>21</v>
      </c>
      <c r="G112" t="s">
        <v>32</v>
      </c>
      <c r="H112" t="s">
        <v>39</v>
      </c>
      <c r="I112" t="s">
        <v>40</v>
      </c>
      <c r="J112" t="s">
        <v>230</v>
      </c>
      <c r="K112" t="s">
        <v>26</v>
      </c>
      <c r="L112" t="s">
        <v>27</v>
      </c>
      <c r="M112" t="s">
        <v>231</v>
      </c>
      <c r="N112" s="21">
        <v>1</v>
      </c>
      <c r="O112" s="21">
        <v>57552.065999999999</v>
      </c>
      <c r="P112" s="21">
        <v>2205.06</v>
      </c>
      <c r="Q112" t="s">
        <v>29</v>
      </c>
      <c r="R112" t="str">
        <f>VLOOKUP(G112,Crosswalk!A:C,3,0)</f>
        <v>CCSU</v>
      </c>
    </row>
    <row r="113" spans="1:18" x14ac:dyDescent="0.25">
      <c r="A113" t="s">
        <v>1756</v>
      </c>
      <c r="B113" s="19">
        <v>1</v>
      </c>
      <c r="C113" s="20">
        <v>45541</v>
      </c>
      <c r="D113" s="19">
        <v>0</v>
      </c>
      <c r="E113" t="s">
        <v>1757</v>
      </c>
      <c r="F113" t="s">
        <v>21</v>
      </c>
      <c r="G113" t="s">
        <v>22</v>
      </c>
      <c r="H113" t="s">
        <v>39</v>
      </c>
      <c r="I113" t="s">
        <v>40</v>
      </c>
      <c r="J113" t="s">
        <v>437</v>
      </c>
      <c r="K113" t="s">
        <v>26</v>
      </c>
      <c r="L113" t="s">
        <v>27</v>
      </c>
      <c r="M113" t="s">
        <v>1758</v>
      </c>
      <c r="N113" s="21">
        <v>1</v>
      </c>
      <c r="O113" s="21">
        <v>59999.985000000001</v>
      </c>
      <c r="P113" s="21">
        <v>2298.85</v>
      </c>
      <c r="Q113" t="s">
        <v>29</v>
      </c>
      <c r="R113" t="str">
        <f>VLOOKUP(G113,Crosswalk!A:C,3,0)</f>
        <v>ECSU</v>
      </c>
    </row>
    <row r="114" spans="1:18" x14ac:dyDescent="0.25">
      <c r="A114" t="s">
        <v>2531</v>
      </c>
      <c r="B114" s="19">
        <v>0</v>
      </c>
      <c r="C114" s="20">
        <v>45471</v>
      </c>
      <c r="D114" s="19">
        <v>0</v>
      </c>
      <c r="E114" t="s">
        <v>2532</v>
      </c>
      <c r="F114" t="s">
        <v>21</v>
      </c>
      <c r="G114" t="s">
        <v>45</v>
      </c>
      <c r="H114" t="s">
        <v>39</v>
      </c>
      <c r="I114" t="s">
        <v>40</v>
      </c>
      <c r="J114" t="s">
        <v>2533</v>
      </c>
      <c r="K114" t="s">
        <v>26</v>
      </c>
      <c r="L114" t="s">
        <v>27</v>
      </c>
      <c r="M114" t="s">
        <v>2534</v>
      </c>
      <c r="N114" s="21">
        <v>1</v>
      </c>
      <c r="O114" s="21">
        <v>57552.588000000003</v>
      </c>
      <c r="P114" s="21">
        <v>2205.08</v>
      </c>
      <c r="Q114" t="s">
        <v>29</v>
      </c>
      <c r="R114" t="str">
        <f>VLOOKUP(G114,Crosswalk!A:C,3,0)</f>
        <v>SCSU</v>
      </c>
    </row>
    <row r="115" spans="1:18" x14ac:dyDescent="0.25">
      <c r="A115" t="s">
        <v>2489</v>
      </c>
      <c r="B115" s="19">
        <v>0</v>
      </c>
      <c r="C115" s="20">
        <v>45471</v>
      </c>
      <c r="D115" s="19">
        <v>0</v>
      </c>
      <c r="E115" t="s">
        <v>2490</v>
      </c>
      <c r="F115" t="s">
        <v>21</v>
      </c>
      <c r="G115" t="s">
        <v>32</v>
      </c>
      <c r="H115" t="s">
        <v>39</v>
      </c>
      <c r="I115" t="s">
        <v>40</v>
      </c>
      <c r="J115" t="s">
        <v>2491</v>
      </c>
      <c r="K115" t="s">
        <v>26</v>
      </c>
      <c r="L115" t="s">
        <v>27</v>
      </c>
      <c r="M115" t="s">
        <v>2492</v>
      </c>
      <c r="N115" s="21">
        <v>1</v>
      </c>
      <c r="O115" s="21">
        <v>60061.580999999998</v>
      </c>
      <c r="P115" s="21">
        <v>2301.21</v>
      </c>
      <c r="Q115" t="s">
        <v>29</v>
      </c>
      <c r="R115" t="str">
        <f>VLOOKUP(G115,Crosswalk!A:C,3,0)</f>
        <v>CCSU</v>
      </c>
    </row>
    <row r="116" spans="1:18" x14ac:dyDescent="0.25">
      <c r="A116" t="s">
        <v>1799</v>
      </c>
      <c r="B116" s="19">
        <v>0</v>
      </c>
      <c r="C116" s="20">
        <v>45584</v>
      </c>
      <c r="D116" s="19">
        <v>1</v>
      </c>
      <c r="E116" t="s">
        <v>1800</v>
      </c>
      <c r="F116" t="s">
        <v>21</v>
      </c>
      <c r="G116" t="s">
        <v>32</v>
      </c>
      <c r="H116" t="s">
        <v>39</v>
      </c>
      <c r="I116" t="s">
        <v>40</v>
      </c>
      <c r="J116" t="s">
        <v>1801</v>
      </c>
      <c r="K116" t="s">
        <v>21</v>
      </c>
      <c r="L116" t="s">
        <v>27</v>
      </c>
      <c r="M116" t="s">
        <v>1802</v>
      </c>
      <c r="N116" s="21">
        <v>1</v>
      </c>
      <c r="O116" s="21">
        <v>81093.482999999993</v>
      </c>
      <c r="P116" s="21">
        <v>3107.03</v>
      </c>
      <c r="Q116" t="s">
        <v>29</v>
      </c>
      <c r="R116" t="str">
        <f>VLOOKUP(G116,Crosswalk!A:C,3,0)</f>
        <v>CCSU</v>
      </c>
    </row>
    <row r="117" spans="1:18" x14ac:dyDescent="0.25">
      <c r="A117" t="s">
        <v>1440</v>
      </c>
      <c r="B117" s="19">
        <v>0</v>
      </c>
      <c r="C117" s="20">
        <v>45471</v>
      </c>
      <c r="D117" s="19">
        <v>0</v>
      </c>
      <c r="E117" t="s">
        <v>1441</v>
      </c>
      <c r="F117" t="s">
        <v>21</v>
      </c>
      <c r="G117" t="s">
        <v>65</v>
      </c>
      <c r="H117" t="s">
        <v>39</v>
      </c>
      <c r="I117" t="s">
        <v>40</v>
      </c>
      <c r="J117" t="s">
        <v>1442</v>
      </c>
      <c r="K117" t="s">
        <v>26</v>
      </c>
      <c r="L117" t="s">
        <v>27</v>
      </c>
      <c r="M117" t="s">
        <v>1443</v>
      </c>
      <c r="N117" s="21">
        <v>1</v>
      </c>
      <c r="O117" s="21">
        <v>88460.468999999997</v>
      </c>
      <c r="P117" s="21">
        <v>3389.29</v>
      </c>
      <c r="Q117" t="s">
        <v>29</v>
      </c>
      <c r="R117" t="str">
        <f>VLOOKUP(G117,Crosswalk!A:C,3,0)</f>
        <v>WCSU</v>
      </c>
    </row>
    <row r="118" spans="1:18" x14ac:dyDescent="0.25">
      <c r="A118" t="s">
        <v>832</v>
      </c>
      <c r="B118" s="19">
        <v>0</v>
      </c>
      <c r="C118" s="20">
        <v>45471</v>
      </c>
      <c r="D118" s="19">
        <v>0</v>
      </c>
      <c r="E118" t="s">
        <v>833</v>
      </c>
      <c r="F118" t="s">
        <v>21</v>
      </c>
      <c r="G118" t="s">
        <v>32</v>
      </c>
      <c r="H118" t="s">
        <v>53</v>
      </c>
      <c r="I118" t="s">
        <v>34</v>
      </c>
      <c r="J118" t="s">
        <v>834</v>
      </c>
      <c r="K118" t="s">
        <v>26</v>
      </c>
      <c r="L118" t="s">
        <v>27</v>
      </c>
      <c r="M118" t="s">
        <v>835</v>
      </c>
      <c r="N118" s="21">
        <v>1</v>
      </c>
      <c r="O118" s="21">
        <v>80846.054999999993</v>
      </c>
      <c r="P118" s="21">
        <v>3097.55</v>
      </c>
      <c r="Q118" t="s">
        <v>29</v>
      </c>
      <c r="R118" t="str">
        <f>VLOOKUP(G118,Crosswalk!A:C,3,0)</f>
        <v>CCSU</v>
      </c>
    </row>
    <row r="119" spans="1:18" x14ac:dyDescent="0.25">
      <c r="A119" t="s">
        <v>2688</v>
      </c>
      <c r="B119" s="19">
        <v>0</v>
      </c>
      <c r="C119" s="20">
        <v>45471</v>
      </c>
      <c r="D119" s="19">
        <v>0</v>
      </c>
      <c r="E119" t="s">
        <v>2689</v>
      </c>
      <c r="F119" t="s">
        <v>21</v>
      </c>
      <c r="G119" t="s">
        <v>32</v>
      </c>
      <c r="H119" t="s">
        <v>53</v>
      </c>
      <c r="I119" t="s">
        <v>34</v>
      </c>
      <c r="J119" t="s">
        <v>834</v>
      </c>
      <c r="K119" t="s">
        <v>26</v>
      </c>
      <c r="L119" t="s">
        <v>27</v>
      </c>
      <c r="M119" t="s">
        <v>835</v>
      </c>
      <c r="N119" s="21">
        <v>1</v>
      </c>
      <c r="O119" s="21">
        <v>72831.789000000004</v>
      </c>
      <c r="P119" s="21">
        <v>2790.49</v>
      </c>
      <c r="Q119" t="s">
        <v>29</v>
      </c>
      <c r="R119" t="str">
        <f>VLOOKUP(G119,Crosswalk!A:C,3,0)</f>
        <v>CCSU</v>
      </c>
    </row>
    <row r="120" spans="1:18" x14ac:dyDescent="0.25">
      <c r="A120" t="s">
        <v>675</v>
      </c>
      <c r="B120" s="19">
        <v>0</v>
      </c>
      <c r="C120" s="20">
        <v>45569</v>
      </c>
      <c r="D120" s="19">
        <v>0</v>
      </c>
      <c r="E120" t="s">
        <v>676</v>
      </c>
      <c r="F120" t="s">
        <v>21</v>
      </c>
      <c r="G120" t="s">
        <v>32</v>
      </c>
      <c r="H120" t="s">
        <v>53</v>
      </c>
      <c r="I120" t="s">
        <v>34</v>
      </c>
      <c r="J120" t="s">
        <v>677</v>
      </c>
      <c r="K120" t="s">
        <v>26</v>
      </c>
      <c r="L120" t="s">
        <v>27</v>
      </c>
      <c r="M120" t="s">
        <v>391</v>
      </c>
      <c r="N120" s="21">
        <v>1</v>
      </c>
      <c r="O120" s="21">
        <v>88712.073000000004</v>
      </c>
      <c r="P120" s="21">
        <v>3398.93</v>
      </c>
      <c r="Q120" t="s">
        <v>29</v>
      </c>
      <c r="R120" t="str">
        <f>VLOOKUP(G120,Crosswalk!A:C,3,0)</f>
        <v>CCSU</v>
      </c>
    </row>
    <row r="121" spans="1:18" x14ac:dyDescent="0.25">
      <c r="A121" t="s">
        <v>1091</v>
      </c>
      <c r="B121" s="19">
        <v>0</v>
      </c>
      <c r="C121" s="20">
        <v>45569</v>
      </c>
      <c r="D121" s="19">
        <v>0</v>
      </c>
      <c r="E121" t="s">
        <v>1092</v>
      </c>
      <c r="F121" t="s">
        <v>21</v>
      </c>
      <c r="G121" t="s">
        <v>32</v>
      </c>
      <c r="H121" t="s">
        <v>53</v>
      </c>
      <c r="I121" t="s">
        <v>34</v>
      </c>
      <c r="J121" t="s">
        <v>677</v>
      </c>
      <c r="K121" t="s">
        <v>26</v>
      </c>
      <c r="L121" t="s">
        <v>27</v>
      </c>
      <c r="M121" t="s">
        <v>391</v>
      </c>
      <c r="N121" s="21">
        <v>1</v>
      </c>
      <c r="O121" s="21">
        <v>78002.982000000004</v>
      </c>
      <c r="P121" s="21">
        <v>2988.62</v>
      </c>
      <c r="Q121" t="s">
        <v>29</v>
      </c>
      <c r="R121" t="str">
        <f>VLOOKUP(G121,Crosswalk!A:C,3,0)</f>
        <v>CCSU</v>
      </c>
    </row>
    <row r="122" spans="1:18" x14ac:dyDescent="0.25">
      <c r="A122" t="s">
        <v>1996</v>
      </c>
      <c r="B122" s="19">
        <v>0</v>
      </c>
      <c r="C122" s="20">
        <v>45471</v>
      </c>
      <c r="D122" s="19">
        <v>0</v>
      </c>
      <c r="E122" t="s">
        <v>1997</v>
      </c>
      <c r="F122" t="s">
        <v>21</v>
      </c>
      <c r="G122" t="s">
        <v>22</v>
      </c>
      <c r="H122" t="s">
        <v>53</v>
      </c>
      <c r="I122" t="s">
        <v>34</v>
      </c>
      <c r="J122" t="s">
        <v>351</v>
      </c>
      <c r="K122" t="s">
        <v>26</v>
      </c>
      <c r="L122" t="s">
        <v>27</v>
      </c>
      <c r="M122" t="s">
        <v>1998</v>
      </c>
      <c r="N122" s="21">
        <v>1</v>
      </c>
      <c r="O122" s="21">
        <v>98283.203999999998</v>
      </c>
      <c r="P122" s="21">
        <v>3765.64</v>
      </c>
      <c r="Q122" t="s">
        <v>29</v>
      </c>
      <c r="R122" t="str">
        <f>VLOOKUP(G122,Crosswalk!A:C,3,0)</f>
        <v>ECSU</v>
      </c>
    </row>
    <row r="123" spans="1:18" x14ac:dyDescent="0.25">
      <c r="A123" t="s">
        <v>2388</v>
      </c>
      <c r="B123" s="19">
        <v>3</v>
      </c>
      <c r="C123" s="20">
        <v>45569</v>
      </c>
      <c r="D123" s="19">
        <v>0</v>
      </c>
      <c r="E123" t="s">
        <v>2389</v>
      </c>
      <c r="F123" t="s">
        <v>21</v>
      </c>
      <c r="G123" t="s">
        <v>22</v>
      </c>
      <c r="H123" t="s">
        <v>53</v>
      </c>
      <c r="I123" t="s">
        <v>34</v>
      </c>
      <c r="J123" t="s">
        <v>351</v>
      </c>
      <c r="K123" t="s">
        <v>26</v>
      </c>
      <c r="L123" t="s">
        <v>27</v>
      </c>
      <c r="M123" t="s">
        <v>34</v>
      </c>
      <c r="N123" s="21">
        <v>1</v>
      </c>
      <c r="O123" s="21">
        <v>71500.167000000001</v>
      </c>
      <c r="P123" s="21">
        <v>2739.47</v>
      </c>
      <c r="Q123" t="s">
        <v>29</v>
      </c>
      <c r="R123" t="str">
        <f>VLOOKUP(G123,Crosswalk!A:C,3,0)</f>
        <v>ECSU</v>
      </c>
    </row>
    <row r="124" spans="1:18" x14ac:dyDescent="0.25">
      <c r="A124" t="s">
        <v>2195</v>
      </c>
      <c r="B124" s="19">
        <v>0</v>
      </c>
      <c r="C124" s="20">
        <v>45471</v>
      </c>
      <c r="D124" s="19">
        <v>0</v>
      </c>
      <c r="E124" t="s">
        <v>2196</v>
      </c>
      <c r="F124" t="s">
        <v>21</v>
      </c>
      <c r="G124" t="s">
        <v>22</v>
      </c>
      <c r="H124" t="s">
        <v>53</v>
      </c>
      <c r="I124" t="s">
        <v>34</v>
      </c>
      <c r="J124" t="s">
        <v>1909</v>
      </c>
      <c r="K124" t="s">
        <v>26</v>
      </c>
      <c r="L124" t="s">
        <v>27</v>
      </c>
      <c r="M124" t="s">
        <v>2197</v>
      </c>
      <c r="N124" s="21">
        <v>1</v>
      </c>
      <c r="O124" s="21">
        <v>78376.212</v>
      </c>
      <c r="P124" s="21">
        <v>3002.92</v>
      </c>
      <c r="Q124" t="s">
        <v>29</v>
      </c>
      <c r="R124" t="str">
        <f>VLOOKUP(G124,Crosswalk!A:C,3,0)</f>
        <v>ECSU</v>
      </c>
    </row>
    <row r="125" spans="1:18" x14ac:dyDescent="0.25">
      <c r="A125" t="s">
        <v>854</v>
      </c>
      <c r="B125" s="19">
        <v>1</v>
      </c>
      <c r="C125" s="20">
        <v>45471</v>
      </c>
      <c r="D125" s="19">
        <v>0</v>
      </c>
      <c r="E125" t="s">
        <v>855</v>
      </c>
      <c r="F125" t="s">
        <v>21</v>
      </c>
      <c r="G125" t="s">
        <v>45</v>
      </c>
      <c r="H125" t="s">
        <v>53</v>
      </c>
      <c r="I125" t="s">
        <v>34</v>
      </c>
      <c r="J125" t="s">
        <v>856</v>
      </c>
      <c r="K125" t="s">
        <v>26</v>
      </c>
      <c r="L125" t="s">
        <v>27</v>
      </c>
      <c r="M125" t="s">
        <v>34</v>
      </c>
      <c r="N125" s="21">
        <v>1</v>
      </c>
      <c r="O125" s="21">
        <v>78813.909</v>
      </c>
      <c r="P125" s="21">
        <v>3019.69</v>
      </c>
      <c r="Q125" t="s">
        <v>29</v>
      </c>
      <c r="R125" t="str">
        <f>VLOOKUP(G125,Crosswalk!A:C,3,0)</f>
        <v>SCSU</v>
      </c>
    </row>
    <row r="126" spans="1:18" x14ac:dyDescent="0.25">
      <c r="A126" t="s">
        <v>1152</v>
      </c>
      <c r="B126" s="19">
        <v>0</v>
      </c>
      <c r="C126" s="20">
        <v>45471</v>
      </c>
      <c r="D126" s="19">
        <v>0</v>
      </c>
      <c r="E126" t="s">
        <v>1153</v>
      </c>
      <c r="F126" t="s">
        <v>21</v>
      </c>
      <c r="G126" t="s">
        <v>32</v>
      </c>
      <c r="H126" t="s">
        <v>53</v>
      </c>
      <c r="I126" t="s">
        <v>34</v>
      </c>
      <c r="J126" t="s">
        <v>1154</v>
      </c>
      <c r="K126" t="s">
        <v>26</v>
      </c>
      <c r="L126" t="s">
        <v>27</v>
      </c>
      <c r="M126" t="s">
        <v>1155</v>
      </c>
      <c r="N126" s="21">
        <v>1</v>
      </c>
      <c r="O126" s="21">
        <v>69669.251999999993</v>
      </c>
      <c r="P126" s="21">
        <v>2669.32</v>
      </c>
      <c r="Q126" t="s">
        <v>29</v>
      </c>
      <c r="R126" t="str">
        <f>VLOOKUP(G126,Crosswalk!A:C,3,0)</f>
        <v>CCSU</v>
      </c>
    </row>
    <row r="127" spans="1:18" x14ac:dyDescent="0.25">
      <c r="A127" t="s">
        <v>1915</v>
      </c>
      <c r="B127" s="19">
        <v>0</v>
      </c>
      <c r="C127" s="20">
        <v>45471</v>
      </c>
      <c r="D127" s="19">
        <v>0</v>
      </c>
      <c r="E127" t="s">
        <v>1916</v>
      </c>
      <c r="F127" t="s">
        <v>21</v>
      </c>
      <c r="G127" t="s">
        <v>32</v>
      </c>
      <c r="H127" t="s">
        <v>53</v>
      </c>
      <c r="I127" t="s">
        <v>34</v>
      </c>
      <c r="J127" t="s">
        <v>1154</v>
      </c>
      <c r="K127" t="s">
        <v>26</v>
      </c>
      <c r="L127" t="s">
        <v>27</v>
      </c>
      <c r="M127" t="s">
        <v>1155</v>
      </c>
      <c r="N127" s="21">
        <v>1</v>
      </c>
      <c r="O127" s="21">
        <v>72970.641000000003</v>
      </c>
      <c r="P127" s="21">
        <v>2795.81</v>
      </c>
      <c r="Q127" t="s">
        <v>29</v>
      </c>
      <c r="R127" t="str">
        <f>VLOOKUP(G127,Crosswalk!A:C,3,0)</f>
        <v>CCSU</v>
      </c>
    </row>
    <row r="128" spans="1:18" x14ac:dyDescent="0.25">
      <c r="A128" t="s">
        <v>2374</v>
      </c>
      <c r="B128" s="19">
        <v>1</v>
      </c>
      <c r="C128" s="20">
        <v>45471</v>
      </c>
      <c r="D128" s="19">
        <v>0</v>
      </c>
      <c r="E128" t="s">
        <v>2375</v>
      </c>
      <c r="F128" t="s">
        <v>21</v>
      </c>
      <c r="G128" t="s">
        <v>32</v>
      </c>
      <c r="H128" t="s">
        <v>53</v>
      </c>
      <c r="I128" t="s">
        <v>34</v>
      </c>
      <c r="J128" t="s">
        <v>1154</v>
      </c>
      <c r="K128" t="s">
        <v>26</v>
      </c>
      <c r="L128" t="s">
        <v>27</v>
      </c>
      <c r="M128" t="s">
        <v>2376</v>
      </c>
      <c r="N128" s="21">
        <v>1</v>
      </c>
      <c r="O128" s="21">
        <v>69669.251999999993</v>
      </c>
      <c r="P128" s="21">
        <v>2669.32</v>
      </c>
      <c r="Q128" t="s">
        <v>29</v>
      </c>
      <c r="R128" t="str">
        <f>VLOOKUP(G128,Crosswalk!A:C,3,0)</f>
        <v>CCSU</v>
      </c>
    </row>
    <row r="129" spans="1:18" x14ac:dyDescent="0.25">
      <c r="A129" t="s">
        <v>290</v>
      </c>
      <c r="B129" s="19">
        <v>1</v>
      </c>
      <c r="C129" s="20">
        <v>45471</v>
      </c>
      <c r="D129" s="19">
        <v>0</v>
      </c>
      <c r="E129" t="s">
        <v>291</v>
      </c>
      <c r="F129" t="s">
        <v>21</v>
      </c>
      <c r="G129" t="s">
        <v>32</v>
      </c>
      <c r="H129" t="s">
        <v>53</v>
      </c>
      <c r="I129" t="s">
        <v>34</v>
      </c>
      <c r="J129" t="s">
        <v>184</v>
      </c>
      <c r="K129" t="s">
        <v>26</v>
      </c>
      <c r="L129" t="s">
        <v>27</v>
      </c>
      <c r="M129" t="s">
        <v>292</v>
      </c>
      <c r="N129" s="21">
        <v>1</v>
      </c>
      <c r="O129" s="21">
        <v>69669.251999999993</v>
      </c>
      <c r="P129" s="21">
        <v>2669.32</v>
      </c>
      <c r="Q129" t="s">
        <v>29</v>
      </c>
      <c r="R129" t="str">
        <f>VLOOKUP(G129,Crosswalk!A:C,3,0)</f>
        <v>CCSU</v>
      </c>
    </row>
    <row r="130" spans="1:18" x14ac:dyDescent="0.25">
      <c r="A130" t="s">
        <v>454</v>
      </c>
      <c r="B130" s="19">
        <v>0</v>
      </c>
      <c r="C130" s="20">
        <v>45471</v>
      </c>
      <c r="D130" s="19">
        <v>0</v>
      </c>
      <c r="E130" t="s">
        <v>455</v>
      </c>
      <c r="F130" t="s">
        <v>21</v>
      </c>
      <c r="G130" t="s">
        <v>32</v>
      </c>
      <c r="H130" t="s">
        <v>53</v>
      </c>
      <c r="I130" t="s">
        <v>34</v>
      </c>
      <c r="J130" t="s">
        <v>184</v>
      </c>
      <c r="K130" t="s">
        <v>26</v>
      </c>
      <c r="L130" t="s">
        <v>27</v>
      </c>
      <c r="M130" t="s">
        <v>456</v>
      </c>
      <c r="N130" s="21">
        <v>1</v>
      </c>
      <c r="O130" s="21">
        <v>91960.217999999993</v>
      </c>
      <c r="P130" s="21">
        <v>3523.38</v>
      </c>
      <c r="Q130" t="s">
        <v>29</v>
      </c>
      <c r="R130" t="str">
        <f>VLOOKUP(G130,Crosswalk!A:C,3,0)</f>
        <v>CCSU</v>
      </c>
    </row>
    <row r="131" spans="1:18" x14ac:dyDescent="0.25">
      <c r="A131" t="s">
        <v>182</v>
      </c>
      <c r="B131" s="19">
        <v>0</v>
      </c>
      <c r="C131" s="20">
        <v>45471</v>
      </c>
      <c r="D131" s="19">
        <v>0</v>
      </c>
      <c r="E131" t="s">
        <v>183</v>
      </c>
      <c r="F131" t="s">
        <v>21</v>
      </c>
      <c r="G131" t="s">
        <v>22</v>
      </c>
      <c r="H131" t="s">
        <v>53</v>
      </c>
      <c r="I131" t="s">
        <v>34</v>
      </c>
      <c r="J131" t="s">
        <v>184</v>
      </c>
      <c r="K131" t="s">
        <v>26</v>
      </c>
      <c r="L131" t="s">
        <v>27</v>
      </c>
      <c r="M131" t="s">
        <v>185</v>
      </c>
      <c r="N131" s="21">
        <v>1</v>
      </c>
      <c r="O131" s="21">
        <v>98487.044999999998</v>
      </c>
      <c r="P131" s="21">
        <v>3773.45</v>
      </c>
      <c r="Q131" t="s">
        <v>29</v>
      </c>
      <c r="R131" t="str">
        <f>VLOOKUP(G131,Crosswalk!A:C,3,0)</f>
        <v>ECSU</v>
      </c>
    </row>
    <row r="132" spans="1:18" x14ac:dyDescent="0.25">
      <c r="A132" t="s">
        <v>2137</v>
      </c>
      <c r="B132" s="19">
        <v>0</v>
      </c>
      <c r="C132" s="20">
        <v>45471</v>
      </c>
      <c r="D132" s="19">
        <v>0</v>
      </c>
      <c r="E132" t="s">
        <v>2138</v>
      </c>
      <c r="F132" t="s">
        <v>21</v>
      </c>
      <c r="G132" t="s">
        <v>45</v>
      </c>
      <c r="H132" t="s">
        <v>53</v>
      </c>
      <c r="I132" t="s">
        <v>34</v>
      </c>
      <c r="J132" t="s">
        <v>1428</v>
      </c>
      <c r="K132" t="s">
        <v>26</v>
      </c>
      <c r="L132" t="s">
        <v>27</v>
      </c>
      <c r="M132" t="s">
        <v>2139</v>
      </c>
      <c r="N132" s="21">
        <v>1</v>
      </c>
      <c r="O132" s="21">
        <v>74328.884999999995</v>
      </c>
      <c r="P132" s="21">
        <v>2847.85</v>
      </c>
      <c r="Q132" t="s">
        <v>29</v>
      </c>
      <c r="R132" t="str">
        <f>VLOOKUP(G132,Crosswalk!A:C,3,0)</f>
        <v>SCSU</v>
      </c>
    </row>
    <row r="133" spans="1:18" x14ac:dyDescent="0.25">
      <c r="A133" t="s">
        <v>2255</v>
      </c>
      <c r="B133" s="19">
        <v>1</v>
      </c>
      <c r="C133" s="20">
        <v>45530</v>
      </c>
      <c r="D133" s="19">
        <v>0</v>
      </c>
      <c r="E133" t="s">
        <v>2256</v>
      </c>
      <c r="F133" t="s">
        <v>21</v>
      </c>
      <c r="G133" t="s">
        <v>32</v>
      </c>
      <c r="H133" t="s">
        <v>53</v>
      </c>
      <c r="I133" t="s">
        <v>34</v>
      </c>
      <c r="J133" t="s">
        <v>744</v>
      </c>
      <c r="K133" t="s">
        <v>26</v>
      </c>
      <c r="L133" t="s">
        <v>27</v>
      </c>
      <c r="M133" t="s">
        <v>540</v>
      </c>
      <c r="N133" s="21">
        <v>1</v>
      </c>
      <c r="O133" s="21">
        <v>69669.251999999993</v>
      </c>
      <c r="P133" s="21">
        <v>2669.32</v>
      </c>
      <c r="Q133" t="s">
        <v>29</v>
      </c>
      <c r="R133" t="str">
        <f>VLOOKUP(G133,Crosswalk!A:C,3,0)</f>
        <v>CCSU</v>
      </c>
    </row>
    <row r="134" spans="1:18" x14ac:dyDescent="0.25">
      <c r="A134" t="s">
        <v>818</v>
      </c>
      <c r="B134" s="19">
        <v>0</v>
      </c>
      <c r="C134" s="20">
        <v>45471</v>
      </c>
      <c r="D134" s="19">
        <v>0</v>
      </c>
      <c r="E134" t="s">
        <v>819</v>
      </c>
      <c r="F134" t="s">
        <v>21</v>
      </c>
      <c r="G134" t="s">
        <v>22</v>
      </c>
      <c r="H134" t="s">
        <v>53</v>
      </c>
      <c r="I134" t="s">
        <v>34</v>
      </c>
      <c r="J134" t="s">
        <v>744</v>
      </c>
      <c r="K134" t="s">
        <v>26</v>
      </c>
      <c r="L134" t="s">
        <v>27</v>
      </c>
      <c r="M134" t="s">
        <v>820</v>
      </c>
      <c r="N134" s="21">
        <v>1</v>
      </c>
      <c r="O134" s="21">
        <v>74894.994000000006</v>
      </c>
      <c r="P134" s="21">
        <v>2869.54</v>
      </c>
      <c r="Q134" t="s">
        <v>29</v>
      </c>
      <c r="R134" t="str">
        <f>VLOOKUP(G134,Crosswalk!A:C,3,0)</f>
        <v>ECSU</v>
      </c>
    </row>
    <row r="135" spans="1:18" x14ac:dyDescent="0.25">
      <c r="A135" t="s">
        <v>1047</v>
      </c>
      <c r="B135" s="19">
        <v>0</v>
      </c>
      <c r="C135" s="20">
        <v>45471</v>
      </c>
      <c r="D135" s="19">
        <v>0</v>
      </c>
      <c r="E135" t="s">
        <v>1048</v>
      </c>
      <c r="F135" t="s">
        <v>21</v>
      </c>
      <c r="G135" t="s">
        <v>22</v>
      </c>
      <c r="H135" t="s">
        <v>53</v>
      </c>
      <c r="I135" t="s">
        <v>34</v>
      </c>
      <c r="J135" t="s">
        <v>744</v>
      </c>
      <c r="K135" t="s">
        <v>26</v>
      </c>
      <c r="L135" t="s">
        <v>27</v>
      </c>
      <c r="M135" t="s">
        <v>1049</v>
      </c>
      <c r="N135" s="21">
        <v>1</v>
      </c>
      <c r="O135" s="21">
        <v>92367.116999999998</v>
      </c>
      <c r="P135" s="21">
        <v>3538.97</v>
      </c>
      <c r="Q135" t="s">
        <v>29</v>
      </c>
      <c r="R135" t="str">
        <f>VLOOKUP(G135,Crosswalk!A:C,3,0)</f>
        <v>ECSU</v>
      </c>
    </row>
    <row r="136" spans="1:18" x14ac:dyDescent="0.25">
      <c r="A136" t="s">
        <v>2063</v>
      </c>
      <c r="B136" s="19">
        <v>0</v>
      </c>
      <c r="C136" s="20">
        <v>45471</v>
      </c>
      <c r="D136" s="19">
        <v>0</v>
      </c>
      <c r="E136" t="s">
        <v>2064</v>
      </c>
      <c r="F136" t="s">
        <v>21</v>
      </c>
      <c r="G136" t="s">
        <v>32</v>
      </c>
      <c r="H136" t="s">
        <v>53</v>
      </c>
      <c r="I136" t="s">
        <v>34</v>
      </c>
      <c r="J136" t="s">
        <v>1938</v>
      </c>
      <c r="K136" t="s">
        <v>26</v>
      </c>
      <c r="L136" t="s">
        <v>27</v>
      </c>
      <c r="M136" t="s">
        <v>2065</v>
      </c>
      <c r="N136" s="21">
        <v>1</v>
      </c>
      <c r="O136" s="21">
        <v>73843.164000000004</v>
      </c>
      <c r="P136" s="21">
        <v>2829.24</v>
      </c>
      <c r="Q136" t="s">
        <v>29</v>
      </c>
      <c r="R136" t="str">
        <f>VLOOKUP(G136,Crosswalk!A:C,3,0)</f>
        <v>CCSU</v>
      </c>
    </row>
    <row r="137" spans="1:18" x14ac:dyDescent="0.25">
      <c r="A137" t="s">
        <v>2279</v>
      </c>
      <c r="B137" s="19">
        <v>0</v>
      </c>
      <c r="C137" s="20">
        <v>45471</v>
      </c>
      <c r="D137" s="19">
        <v>0</v>
      </c>
      <c r="E137" t="s">
        <v>2280</v>
      </c>
      <c r="F137" t="s">
        <v>21</v>
      </c>
      <c r="G137" t="s">
        <v>32</v>
      </c>
      <c r="H137" t="s">
        <v>53</v>
      </c>
      <c r="I137" t="s">
        <v>34</v>
      </c>
      <c r="J137" t="s">
        <v>1938</v>
      </c>
      <c r="K137" t="s">
        <v>26</v>
      </c>
      <c r="L137" t="s">
        <v>27</v>
      </c>
      <c r="M137" t="s">
        <v>456</v>
      </c>
      <c r="N137" s="21">
        <v>1</v>
      </c>
      <c r="O137" s="21">
        <v>73949.913</v>
      </c>
      <c r="P137" s="21">
        <v>2833.33</v>
      </c>
      <c r="Q137" t="s">
        <v>29</v>
      </c>
      <c r="R137" t="str">
        <f>VLOOKUP(G137,Crosswalk!A:C,3,0)</f>
        <v>CCSU</v>
      </c>
    </row>
    <row r="138" spans="1:18" x14ac:dyDescent="0.25">
      <c r="A138" t="s">
        <v>216</v>
      </c>
      <c r="B138" s="19">
        <v>0</v>
      </c>
      <c r="C138" s="20">
        <v>45471</v>
      </c>
      <c r="D138" s="19">
        <v>0</v>
      </c>
      <c r="E138" t="s">
        <v>217</v>
      </c>
      <c r="F138" t="s">
        <v>21</v>
      </c>
      <c r="G138" t="s">
        <v>32</v>
      </c>
      <c r="H138" t="s">
        <v>53</v>
      </c>
      <c r="I138" t="s">
        <v>34</v>
      </c>
      <c r="J138" t="s">
        <v>218</v>
      </c>
      <c r="K138" t="s">
        <v>26</v>
      </c>
      <c r="L138" t="s">
        <v>27</v>
      </c>
      <c r="M138" t="s">
        <v>219</v>
      </c>
      <c r="N138" s="21">
        <v>1</v>
      </c>
      <c r="O138" s="21">
        <v>73950.956999999995</v>
      </c>
      <c r="P138" s="21">
        <v>2833.37</v>
      </c>
      <c r="Q138" t="s">
        <v>29</v>
      </c>
      <c r="R138" t="str">
        <f>VLOOKUP(G138,Crosswalk!A:C,3,0)</f>
        <v>CCSU</v>
      </c>
    </row>
    <row r="139" spans="1:18" x14ac:dyDescent="0.25">
      <c r="A139" t="s">
        <v>1362</v>
      </c>
      <c r="B139" s="19">
        <v>0</v>
      </c>
      <c r="C139" s="20">
        <v>45583</v>
      </c>
      <c r="D139" s="19">
        <v>0</v>
      </c>
      <c r="E139" t="s">
        <v>1363</v>
      </c>
      <c r="F139" t="s">
        <v>21</v>
      </c>
      <c r="G139" t="s">
        <v>32</v>
      </c>
      <c r="H139" t="s">
        <v>53</v>
      </c>
      <c r="I139" t="s">
        <v>34</v>
      </c>
      <c r="J139" t="s">
        <v>218</v>
      </c>
      <c r="K139" t="s">
        <v>26</v>
      </c>
      <c r="L139" t="s">
        <v>27</v>
      </c>
      <c r="M139" t="s">
        <v>219</v>
      </c>
      <c r="N139" s="21">
        <v>1</v>
      </c>
      <c r="O139" s="21">
        <v>82531.331999999995</v>
      </c>
      <c r="P139" s="21">
        <v>3162.12</v>
      </c>
      <c r="Q139" t="s">
        <v>29</v>
      </c>
      <c r="R139" t="str">
        <f>VLOOKUP(G139,Crosswalk!A:C,3,0)</f>
        <v>CCSU</v>
      </c>
    </row>
    <row r="140" spans="1:18" x14ac:dyDescent="0.25">
      <c r="A140" t="s">
        <v>1865</v>
      </c>
      <c r="B140" s="19">
        <v>0</v>
      </c>
      <c r="C140" s="20">
        <v>45471</v>
      </c>
      <c r="D140" s="19">
        <v>0</v>
      </c>
      <c r="E140" t="s">
        <v>1866</v>
      </c>
      <c r="F140" t="s">
        <v>21</v>
      </c>
      <c r="G140" t="s">
        <v>22</v>
      </c>
      <c r="H140" t="s">
        <v>53</v>
      </c>
      <c r="I140" t="s">
        <v>34</v>
      </c>
      <c r="J140" t="s">
        <v>218</v>
      </c>
      <c r="K140" t="s">
        <v>26</v>
      </c>
      <c r="L140" t="s">
        <v>27</v>
      </c>
      <c r="M140" t="s">
        <v>219</v>
      </c>
      <c r="N140" s="21">
        <v>1</v>
      </c>
      <c r="O140" s="21">
        <v>69670.035000000003</v>
      </c>
      <c r="P140" s="21">
        <v>2669.35</v>
      </c>
      <c r="Q140" t="s">
        <v>29</v>
      </c>
      <c r="R140" t="str">
        <f>VLOOKUP(G140,Crosswalk!A:C,3,0)</f>
        <v>ECSU</v>
      </c>
    </row>
    <row r="141" spans="1:18" x14ac:dyDescent="0.25">
      <c r="A141" t="s">
        <v>2975</v>
      </c>
      <c r="B141" s="19">
        <v>0</v>
      </c>
      <c r="C141" s="20">
        <v>45471</v>
      </c>
      <c r="D141" s="19">
        <v>0</v>
      </c>
      <c r="E141" t="s">
        <v>2976</v>
      </c>
      <c r="F141" t="s">
        <v>21</v>
      </c>
      <c r="G141" t="s">
        <v>32</v>
      </c>
      <c r="H141" t="s">
        <v>53</v>
      </c>
      <c r="I141" t="s">
        <v>34</v>
      </c>
      <c r="J141" t="s">
        <v>2337</v>
      </c>
      <c r="K141" t="s">
        <v>26</v>
      </c>
      <c r="L141" t="s">
        <v>27</v>
      </c>
      <c r="M141" t="s">
        <v>2977</v>
      </c>
      <c r="N141" s="21">
        <v>1</v>
      </c>
      <c r="O141" s="21">
        <v>115044.102</v>
      </c>
      <c r="P141" s="21">
        <v>4407.82</v>
      </c>
      <c r="Q141" t="s">
        <v>29</v>
      </c>
      <c r="R141" t="str">
        <f>VLOOKUP(G141,Crosswalk!A:C,3,0)</f>
        <v>CCSU</v>
      </c>
    </row>
    <row r="142" spans="1:18" x14ac:dyDescent="0.25">
      <c r="A142" t="s">
        <v>1608</v>
      </c>
      <c r="B142" s="19">
        <v>0</v>
      </c>
      <c r="C142" s="20">
        <v>45471</v>
      </c>
      <c r="D142" s="19">
        <v>0</v>
      </c>
      <c r="E142" t="s">
        <v>1609</v>
      </c>
      <c r="F142" t="s">
        <v>21</v>
      </c>
      <c r="G142" t="s">
        <v>45</v>
      </c>
      <c r="H142" t="s">
        <v>53</v>
      </c>
      <c r="I142" t="s">
        <v>34</v>
      </c>
      <c r="J142" t="s">
        <v>1610</v>
      </c>
      <c r="K142" t="s">
        <v>26</v>
      </c>
      <c r="L142" t="s">
        <v>27</v>
      </c>
      <c r="M142" t="s">
        <v>1611</v>
      </c>
      <c r="N142" s="21">
        <v>1</v>
      </c>
      <c r="O142" s="21">
        <v>89438.957999999999</v>
      </c>
      <c r="P142" s="21">
        <v>3426.78</v>
      </c>
      <c r="Q142" t="s">
        <v>29</v>
      </c>
      <c r="R142" t="str">
        <f>VLOOKUP(G142,Crosswalk!A:C,3,0)</f>
        <v>SCSU</v>
      </c>
    </row>
    <row r="143" spans="1:18" x14ac:dyDescent="0.25">
      <c r="A143" t="s">
        <v>1811</v>
      </c>
      <c r="B143" s="19">
        <v>1</v>
      </c>
      <c r="C143" s="20">
        <v>45471</v>
      </c>
      <c r="D143" s="19">
        <v>0</v>
      </c>
      <c r="E143" t="s">
        <v>1812</v>
      </c>
      <c r="F143" t="s">
        <v>21</v>
      </c>
      <c r="G143" t="s">
        <v>32</v>
      </c>
      <c r="H143" t="s">
        <v>53</v>
      </c>
      <c r="I143" t="s">
        <v>34</v>
      </c>
      <c r="J143" t="s">
        <v>554</v>
      </c>
      <c r="K143" t="s">
        <v>26</v>
      </c>
      <c r="L143" t="s">
        <v>27</v>
      </c>
      <c r="M143" t="s">
        <v>1813</v>
      </c>
      <c r="N143" s="21">
        <v>1</v>
      </c>
      <c r="O143" s="21">
        <v>73001.960999999996</v>
      </c>
      <c r="P143" s="21">
        <v>2797.01</v>
      </c>
      <c r="Q143" t="s">
        <v>29</v>
      </c>
      <c r="R143" t="str">
        <f>VLOOKUP(G143,Crosswalk!A:C,3,0)</f>
        <v>CCSU</v>
      </c>
    </row>
    <row r="144" spans="1:18" x14ac:dyDescent="0.25">
      <c r="A144" t="s">
        <v>1145</v>
      </c>
      <c r="B144" s="19">
        <v>0</v>
      </c>
      <c r="C144" s="20">
        <v>45471</v>
      </c>
      <c r="D144" s="19">
        <v>0</v>
      </c>
      <c r="E144" t="s">
        <v>1146</v>
      </c>
      <c r="F144" t="s">
        <v>21</v>
      </c>
      <c r="G144" t="s">
        <v>32</v>
      </c>
      <c r="H144" t="s">
        <v>53</v>
      </c>
      <c r="I144" t="s">
        <v>34</v>
      </c>
      <c r="J144" t="s">
        <v>1147</v>
      </c>
      <c r="K144" t="s">
        <v>26</v>
      </c>
      <c r="L144" t="s">
        <v>27</v>
      </c>
      <c r="M144" t="s">
        <v>1148</v>
      </c>
      <c r="N144" s="21">
        <v>1</v>
      </c>
      <c r="O144" s="21">
        <v>79718.274000000005</v>
      </c>
      <c r="P144" s="21">
        <v>3054.34</v>
      </c>
      <c r="Q144" t="s">
        <v>29</v>
      </c>
      <c r="R144" t="str">
        <f>VLOOKUP(G144,Crosswalk!A:C,3,0)</f>
        <v>CCSU</v>
      </c>
    </row>
    <row r="145" spans="1:19" x14ac:dyDescent="0.25">
      <c r="A145" t="s">
        <v>537</v>
      </c>
      <c r="B145" s="19">
        <v>1</v>
      </c>
      <c r="C145" s="20">
        <v>45471</v>
      </c>
      <c r="D145" s="19">
        <v>0</v>
      </c>
      <c r="E145" t="s">
        <v>538</v>
      </c>
      <c r="F145" t="s">
        <v>21</v>
      </c>
      <c r="G145" t="s">
        <v>32</v>
      </c>
      <c r="H145" t="s">
        <v>53</v>
      </c>
      <c r="I145" t="s">
        <v>34</v>
      </c>
      <c r="J145" t="s">
        <v>539</v>
      </c>
      <c r="K145" t="s">
        <v>26</v>
      </c>
      <c r="L145" t="s">
        <v>27</v>
      </c>
      <c r="M145" t="s">
        <v>540</v>
      </c>
      <c r="N145" s="21">
        <v>1</v>
      </c>
      <c r="O145" s="21">
        <v>81902.582999999999</v>
      </c>
      <c r="P145" s="21">
        <v>3138.03</v>
      </c>
      <c r="Q145" t="s">
        <v>29</v>
      </c>
      <c r="R145" t="str">
        <f>VLOOKUP(G145,Crosswalk!A:C,3,0)</f>
        <v>CCSU</v>
      </c>
    </row>
    <row r="146" spans="1:19" x14ac:dyDescent="0.25">
      <c r="A146" t="s">
        <v>918</v>
      </c>
      <c r="B146" s="19">
        <v>0</v>
      </c>
      <c r="C146" s="20">
        <v>45471</v>
      </c>
      <c r="D146" s="19">
        <v>0</v>
      </c>
      <c r="E146" t="s">
        <v>919</v>
      </c>
      <c r="F146" t="s">
        <v>21</v>
      </c>
      <c r="G146" t="s">
        <v>22</v>
      </c>
      <c r="H146" t="s">
        <v>53</v>
      </c>
      <c r="I146" t="s">
        <v>34</v>
      </c>
      <c r="J146" t="s">
        <v>616</v>
      </c>
      <c r="K146" t="s">
        <v>26</v>
      </c>
      <c r="L146" t="s">
        <v>27</v>
      </c>
      <c r="M146" t="s">
        <v>920</v>
      </c>
      <c r="N146" s="21">
        <v>1</v>
      </c>
      <c r="O146" s="21">
        <v>69670.035000000003</v>
      </c>
      <c r="P146" s="21">
        <v>2669.35</v>
      </c>
      <c r="Q146" t="s">
        <v>29</v>
      </c>
      <c r="R146" t="str">
        <f>VLOOKUP(G146,Crosswalk!A:C,3,0)</f>
        <v>ECSU</v>
      </c>
    </row>
    <row r="147" spans="1:19" x14ac:dyDescent="0.25">
      <c r="A147" t="s">
        <v>1924</v>
      </c>
      <c r="B147" s="19">
        <v>0</v>
      </c>
      <c r="C147" s="20">
        <v>45586</v>
      </c>
      <c r="D147" s="19">
        <v>0</v>
      </c>
      <c r="E147" t="s">
        <v>1925</v>
      </c>
      <c r="F147" t="s">
        <v>21</v>
      </c>
      <c r="G147" t="s">
        <v>32</v>
      </c>
      <c r="H147" t="s">
        <v>53</v>
      </c>
      <c r="I147" t="s">
        <v>34</v>
      </c>
      <c r="J147" t="s">
        <v>1190</v>
      </c>
      <c r="K147" t="s">
        <v>21</v>
      </c>
      <c r="L147" t="s">
        <v>27</v>
      </c>
      <c r="M147" t="s">
        <v>391</v>
      </c>
      <c r="N147" s="21">
        <v>1</v>
      </c>
      <c r="O147" s="21">
        <v>74805.210000000006</v>
      </c>
      <c r="P147" s="21">
        <v>2866.1</v>
      </c>
      <c r="Q147" t="s">
        <v>29</v>
      </c>
      <c r="R147" t="str">
        <f>VLOOKUP(G147,Crosswalk!A:C,3,0)</f>
        <v>CCSU</v>
      </c>
    </row>
    <row r="148" spans="1:19" x14ac:dyDescent="0.25">
      <c r="A148" t="s">
        <v>705</v>
      </c>
      <c r="B148" s="19">
        <v>0</v>
      </c>
      <c r="C148" s="20">
        <v>45471</v>
      </c>
      <c r="D148" s="19">
        <v>0</v>
      </c>
      <c r="E148" t="s">
        <v>706</v>
      </c>
      <c r="F148" t="s">
        <v>21</v>
      </c>
      <c r="G148" t="s">
        <v>22</v>
      </c>
      <c r="H148" t="s">
        <v>53</v>
      </c>
      <c r="I148" t="s">
        <v>34</v>
      </c>
      <c r="J148" t="s">
        <v>327</v>
      </c>
      <c r="K148" t="s">
        <v>26</v>
      </c>
      <c r="L148" t="s">
        <v>27</v>
      </c>
      <c r="M148" t="s">
        <v>707</v>
      </c>
      <c r="N148" s="21">
        <v>1</v>
      </c>
      <c r="O148" s="21">
        <v>98904.123000000007</v>
      </c>
      <c r="P148" s="21">
        <v>3789.43</v>
      </c>
      <c r="Q148" t="s">
        <v>29</v>
      </c>
      <c r="R148" t="str">
        <f>VLOOKUP(G148,Crosswalk!A:C,3,0)</f>
        <v>ECSU</v>
      </c>
      <c r="S148" t="s">
        <v>95</v>
      </c>
    </row>
    <row r="149" spans="1:19" x14ac:dyDescent="0.25">
      <c r="A149" t="s">
        <v>2941</v>
      </c>
      <c r="B149" s="19">
        <v>0</v>
      </c>
      <c r="C149" s="20">
        <v>45569</v>
      </c>
      <c r="D149" s="19">
        <v>0</v>
      </c>
      <c r="E149" t="s">
        <v>2942</v>
      </c>
      <c r="F149" t="s">
        <v>21</v>
      </c>
      <c r="G149" t="s">
        <v>32</v>
      </c>
      <c r="H149" t="s">
        <v>53</v>
      </c>
      <c r="I149" t="s">
        <v>34</v>
      </c>
      <c r="J149" t="s">
        <v>1190</v>
      </c>
      <c r="K149" t="s">
        <v>26</v>
      </c>
      <c r="L149" t="s">
        <v>27</v>
      </c>
      <c r="M149" t="s">
        <v>391</v>
      </c>
      <c r="N149" s="21">
        <v>1</v>
      </c>
      <c r="O149" s="21">
        <v>91174.085999999996</v>
      </c>
      <c r="P149" s="21">
        <v>3493.26</v>
      </c>
      <c r="Q149" t="s">
        <v>29</v>
      </c>
      <c r="R149" t="str">
        <f>VLOOKUP(G149,Crosswalk!A:C,3,0)</f>
        <v>CCSU</v>
      </c>
    </row>
    <row r="150" spans="1:19" x14ac:dyDescent="0.25">
      <c r="A150" t="s">
        <v>388</v>
      </c>
      <c r="B150" s="19">
        <v>0</v>
      </c>
      <c r="C150" s="20">
        <v>45569</v>
      </c>
      <c r="D150" s="19">
        <v>0</v>
      </c>
      <c r="E150" t="s">
        <v>389</v>
      </c>
      <c r="F150" t="s">
        <v>21</v>
      </c>
      <c r="G150" t="s">
        <v>32</v>
      </c>
      <c r="H150" t="s">
        <v>53</v>
      </c>
      <c r="I150" t="s">
        <v>34</v>
      </c>
      <c r="J150" t="s">
        <v>390</v>
      </c>
      <c r="K150" t="s">
        <v>26</v>
      </c>
      <c r="L150" t="s">
        <v>27</v>
      </c>
      <c r="M150" t="s">
        <v>391</v>
      </c>
      <c r="N150" s="21">
        <v>1</v>
      </c>
      <c r="O150" s="21">
        <v>94777.452000000005</v>
      </c>
      <c r="P150" s="21">
        <v>3631.32</v>
      </c>
      <c r="Q150" t="s">
        <v>29</v>
      </c>
      <c r="R150" t="str">
        <f>VLOOKUP(G150,Crosswalk!A:C,3,0)</f>
        <v>CCSU</v>
      </c>
    </row>
    <row r="151" spans="1:19" x14ac:dyDescent="0.25">
      <c r="A151" t="s">
        <v>2925</v>
      </c>
      <c r="B151" s="19">
        <v>0</v>
      </c>
      <c r="C151" s="20">
        <v>45569</v>
      </c>
      <c r="D151" s="19">
        <v>0</v>
      </c>
      <c r="E151" t="s">
        <v>2926</v>
      </c>
      <c r="F151" t="s">
        <v>21</v>
      </c>
      <c r="G151" t="s">
        <v>32</v>
      </c>
      <c r="H151" t="s">
        <v>53</v>
      </c>
      <c r="I151" t="s">
        <v>34</v>
      </c>
      <c r="J151" t="s">
        <v>390</v>
      </c>
      <c r="K151" t="s">
        <v>26</v>
      </c>
      <c r="L151" t="s">
        <v>27</v>
      </c>
      <c r="M151" t="s">
        <v>391</v>
      </c>
      <c r="N151" s="21">
        <v>1</v>
      </c>
      <c r="O151" s="21">
        <v>69669.251999999993</v>
      </c>
      <c r="P151" s="21">
        <v>2669.32</v>
      </c>
      <c r="Q151" t="s">
        <v>29</v>
      </c>
      <c r="R151" t="str">
        <f>VLOOKUP(G151,Crosswalk!A:C,3,0)</f>
        <v>CCSU</v>
      </c>
    </row>
    <row r="152" spans="1:19" x14ac:dyDescent="0.25">
      <c r="A152" t="s">
        <v>2700</v>
      </c>
      <c r="B152" s="19">
        <v>4</v>
      </c>
      <c r="C152" s="20">
        <v>45471</v>
      </c>
      <c r="D152" s="19">
        <v>0</v>
      </c>
      <c r="E152" t="s">
        <v>2701</v>
      </c>
      <c r="F152" t="s">
        <v>21</v>
      </c>
      <c r="G152" t="s">
        <v>45</v>
      </c>
      <c r="H152" t="s">
        <v>33</v>
      </c>
      <c r="I152" t="s">
        <v>34</v>
      </c>
      <c r="J152" t="s">
        <v>323</v>
      </c>
      <c r="K152" t="s">
        <v>26</v>
      </c>
      <c r="L152" t="s">
        <v>27</v>
      </c>
      <c r="M152" t="s">
        <v>34</v>
      </c>
      <c r="N152" s="21">
        <v>1</v>
      </c>
      <c r="O152" s="21">
        <v>60058.970999999998</v>
      </c>
      <c r="P152" s="21">
        <v>2301.11</v>
      </c>
      <c r="Q152" t="s">
        <v>29</v>
      </c>
      <c r="R152" t="str">
        <f>VLOOKUP(G152,Crosswalk!A:C,3,0)</f>
        <v>SCSU</v>
      </c>
    </row>
    <row r="153" spans="1:19" x14ac:dyDescent="0.25">
      <c r="A153" t="s">
        <v>876</v>
      </c>
      <c r="B153" s="19">
        <v>1</v>
      </c>
      <c r="C153" s="20">
        <v>45471</v>
      </c>
      <c r="D153" s="19">
        <v>0</v>
      </c>
      <c r="E153" t="s">
        <v>877</v>
      </c>
      <c r="F153" t="s">
        <v>21</v>
      </c>
      <c r="G153" t="s">
        <v>45</v>
      </c>
      <c r="H153" t="s">
        <v>53</v>
      </c>
      <c r="I153" t="s">
        <v>34</v>
      </c>
      <c r="J153" t="s">
        <v>878</v>
      </c>
      <c r="K153" t="s">
        <v>26</v>
      </c>
      <c r="L153" t="s">
        <v>27</v>
      </c>
      <c r="M153" t="s">
        <v>879</v>
      </c>
      <c r="N153" s="21">
        <v>1</v>
      </c>
      <c r="O153" s="21">
        <v>85833.504000000001</v>
      </c>
      <c r="P153" s="21">
        <v>3288.64</v>
      </c>
      <c r="Q153" t="s">
        <v>29</v>
      </c>
      <c r="R153" t="str">
        <f>VLOOKUP(G153,Crosswalk!A:C,3,0)</f>
        <v>SCSU</v>
      </c>
    </row>
    <row r="154" spans="1:19" x14ac:dyDescent="0.25">
      <c r="A154" t="s">
        <v>1748</v>
      </c>
      <c r="B154" s="19">
        <v>0</v>
      </c>
      <c r="C154" s="20">
        <v>45471</v>
      </c>
      <c r="D154" s="19">
        <v>0</v>
      </c>
      <c r="E154" t="s">
        <v>1749</v>
      </c>
      <c r="F154" t="s">
        <v>21</v>
      </c>
      <c r="G154" t="s">
        <v>45</v>
      </c>
      <c r="H154" t="s">
        <v>53</v>
      </c>
      <c r="I154" t="s">
        <v>34</v>
      </c>
      <c r="J154" t="s">
        <v>1017</v>
      </c>
      <c r="K154" t="s">
        <v>26</v>
      </c>
      <c r="L154" t="s">
        <v>27</v>
      </c>
      <c r="M154" t="s">
        <v>1750</v>
      </c>
      <c r="N154" s="21">
        <v>1</v>
      </c>
      <c r="O154" s="21">
        <v>76321.097999999998</v>
      </c>
      <c r="P154" s="21">
        <v>2924.18</v>
      </c>
      <c r="Q154" t="s">
        <v>29</v>
      </c>
      <c r="R154" t="str">
        <f>VLOOKUP(G154,Crosswalk!A:C,3,0)</f>
        <v>SCSU</v>
      </c>
    </row>
    <row r="155" spans="1:19" x14ac:dyDescent="0.25">
      <c r="A155" t="s">
        <v>2074</v>
      </c>
      <c r="B155" s="19">
        <v>0</v>
      </c>
      <c r="C155" s="20">
        <v>45471</v>
      </c>
      <c r="D155" s="19">
        <v>0</v>
      </c>
      <c r="E155" t="s">
        <v>2075</v>
      </c>
      <c r="F155" t="s">
        <v>21</v>
      </c>
      <c r="G155" t="s">
        <v>45</v>
      </c>
      <c r="H155" t="s">
        <v>53</v>
      </c>
      <c r="I155" t="s">
        <v>34</v>
      </c>
      <c r="J155" t="s">
        <v>531</v>
      </c>
      <c r="K155" t="s">
        <v>26</v>
      </c>
      <c r="L155" t="s">
        <v>27</v>
      </c>
      <c r="M155" t="s">
        <v>2076</v>
      </c>
      <c r="N155" s="21">
        <v>1</v>
      </c>
      <c r="O155" s="21">
        <v>76441.941000000006</v>
      </c>
      <c r="P155" s="21">
        <v>2928.81</v>
      </c>
      <c r="Q155" t="s">
        <v>29</v>
      </c>
      <c r="R155" t="str">
        <f>VLOOKUP(G155,Crosswalk!A:C,3,0)</f>
        <v>SCSU</v>
      </c>
    </row>
    <row r="156" spans="1:19" x14ac:dyDescent="0.25">
      <c r="A156" t="s">
        <v>2210</v>
      </c>
      <c r="B156" s="19">
        <v>0</v>
      </c>
      <c r="C156" s="20">
        <v>45583</v>
      </c>
      <c r="D156" s="19">
        <v>0</v>
      </c>
      <c r="E156" t="s">
        <v>2211</v>
      </c>
      <c r="F156" t="s">
        <v>21</v>
      </c>
      <c r="G156" t="s">
        <v>32</v>
      </c>
      <c r="H156" t="s">
        <v>53</v>
      </c>
      <c r="I156" t="s">
        <v>34</v>
      </c>
      <c r="J156" t="s">
        <v>1399</v>
      </c>
      <c r="K156" t="s">
        <v>21</v>
      </c>
      <c r="L156" t="s">
        <v>27</v>
      </c>
      <c r="M156" t="s">
        <v>95</v>
      </c>
      <c r="N156" s="21">
        <v>1</v>
      </c>
      <c r="O156" s="21">
        <v>78080.237999999998</v>
      </c>
      <c r="P156" s="21">
        <v>2991.58</v>
      </c>
      <c r="Q156" t="s">
        <v>29</v>
      </c>
      <c r="R156" t="str">
        <f>VLOOKUP(G156,Crosswalk!A:C,3,0)</f>
        <v>CCSU</v>
      </c>
      <c r="S156" t="s">
        <v>95</v>
      </c>
    </row>
    <row r="157" spans="1:19" x14ac:dyDescent="0.25">
      <c r="A157" t="s">
        <v>1762</v>
      </c>
      <c r="B157" s="19">
        <v>0</v>
      </c>
      <c r="C157" s="20">
        <v>45471</v>
      </c>
      <c r="D157" s="19">
        <v>0</v>
      </c>
      <c r="E157" t="s">
        <v>1763</v>
      </c>
      <c r="F157" t="s">
        <v>21</v>
      </c>
      <c r="G157" t="s">
        <v>65</v>
      </c>
      <c r="H157" t="s">
        <v>53</v>
      </c>
      <c r="I157" t="s">
        <v>34</v>
      </c>
      <c r="J157" t="s">
        <v>1239</v>
      </c>
      <c r="K157" t="s">
        <v>26</v>
      </c>
      <c r="L157" t="s">
        <v>27</v>
      </c>
      <c r="M157" t="s">
        <v>1764</v>
      </c>
      <c r="N157" s="21">
        <v>1</v>
      </c>
      <c r="O157" s="21">
        <v>83599.865999999995</v>
      </c>
      <c r="P157" s="21">
        <v>3203.06</v>
      </c>
      <c r="Q157" t="s">
        <v>29</v>
      </c>
      <c r="R157" t="str">
        <f>VLOOKUP(G157,Crosswalk!A:C,3,0)</f>
        <v>WCSU</v>
      </c>
    </row>
    <row r="158" spans="1:19" x14ac:dyDescent="0.25">
      <c r="A158" t="s">
        <v>1983</v>
      </c>
      <c r="B158" s="19">
        <v>1</v>
      </c>
      <c r="C158" s="20">
        <v>45471</v>
      </c>
      <c r="D158" s="19">
        <v>0</v>
      </c>
      <c r="E158" t="s">
        <v>1984</v>
      </c>
      <c r="F158" t="s">
        <v>21</v>
      </c>
      <c r="G158" t="s">
        <v>65</v>
      </c>
      <c r="H158" t="s">
        <v>53</v>
      </c>
      <c r="I158" t="s">
        <v>34</v>
      </c>
      <c r="J158" t="s">
        <v>1239</v>
      </c>
      <c r="K158" t="s">
        <v>26</v>
      </c>
      <c r="L158" t="s">
        <v>27</v>
      </c>
      <c r="M158" t="s">
        <v>1985</v>
      </c>
      <c r="N158" s="21">
        <v>1</v>
      </c>
      <c r="O158" s="21">
        <v>70454.078999999998</v>
      </c>
      <c r="P158" s="21">
        <v>2699.39</v>
      </c>
      <c r="Q158" t="s">
        <v>29</v>
      </c>
      <c r="R158" t="str">
        <f>VLOOKUP(G158,Crosswalk!A:C,3,0)</f>
        <v>WCSU</v>
      </c>
    </row>
    <row r="159" spans="1:19" x14ac:dyDescent="0.25">
      <c r="A159" t="s">
        <v>1968</v>
      </c>
      <c r="B159" s="19">
        <v>0</v>
      </c>
      <c r="C159" s="20">
        <v>45471</v>
      </c>
      <c r="D159" s="19">
        <v>0</v>
      </c>
      <c r="E159" t="s">
        <v>1969</v>
      </c>
      <c r="F159" t="s">
        <v>21</v>
      </c>
      <c r="G159" t="s">
        <v>45</v>
      </c>
      <c r="H159" t="s">
        <v>53</v>
      </c>
      <c r="I159" t="s">
        <v>34</v>
      </c>
      <c r="J159" t="s">
        <v>1970</v>
      </c>
      <c r="K159" t="s">
        <v>26</v>
      </c>
      <c r="L159" t="s">
        <v>27</v>
      </c>
      <c r="M159" t="s">
        <v>1971</v>
      </c>
      <c r="N159" s="21">
        <v>1</v>
      </c>
      <c r="O159" s="21">
        <v>77949.737999999998</v>
      </c>
      <c r="P159" s="21">
        <v>2986.58</v>
      </c>
      <c r="Q159" t="s">
        <v>29</v>
      </c>
      <c r="R159" t="str">
        <f>VLOOKUP(G159,Crosswalk!A:C,3,0)</f>
        <v>SCSU</v>
      </c>
    </row>
    <row r="160" spans="1:19" x14ac:dyDescent="0.25">
      <c r="A160" t="s">
        <v>2248</v>
      </c>
      <c r="B160" s="19">
        <v>0</v>
      </c>
      <c r="C160" s="20">
        <v>45471</v>
      </c>
      <c r="D160" s="19">
        <v>0</v>
      </c>
      <c r="E160" t="s">
        <v>2249</v>
      </c>
      <c r="F160" t="s">
        <v>21</v>
      </c>
      <c r="G160" t="s">
        <v>45</v>
      </c>
      <c r="H160" t="s">
        <v>53</v>
      </c>
      <c r="I160" t="s">
        <v>34</v>
      </c>
      <c r="J160" t="s">
        <v>2250</v>
      </c>
      <c r="K160" t="s">
        <v>26</v>
      </c>
      <c r="L160" t="s">
        <v>27</v>
      </c>
      <c r="M160" t="s">
        <v>2251</v>
      </c>
      <c r="N160" s="21">
        <v>1</v>
      </c>
      <c r="O160" s="21">
        <v>98953.452000000005</v>
      </c>
      <c r="P160" s="21">
        <v>3791.32</v>
      </c>
      <c r="Q160" t="s">
        <v>29</v>
      </c>
      <c r="R160" t="str">
        <f>VLOOKUP(G160,Crosswalk!A:C,3,0)</f>
        <v>SCSU</v>
      </c>
    </row>
    <row r="161" spans="1:19" x14ac:dyDescent="0.25">
      <c r="A161" t="s">
        <v>236</v>
      </c>
      <c r="B161" s="19">
        <v>1</v>
      </c>
      <c r="C161" s="20">
        <v>45471</v>
      </c>
      <c r="D161" s="19">
        <v>0</v>
      </c>
      <c r="E161" t="s">
        <v>237</v>
      </c>
      <c r="F161" t="s">
        <v>21</v>
      </c>
      <c r="G161" t="s">
        <v>32</v>
      </c>
      <c r="H161" t="s">
        <v>53</v>
      </c>
      <c r="I161" t="s">
        <v>34</v>
      </c>
      <c r="J161" t="s">
        <v>238</v>
      </c>
      <c r="K161" t="s">
        <v>26</v>
      </c>
      <c r="L161" t="s">
        <v>27</v>
      </c>
      <c r="M161" t="s">
        <v>239</v>
      </c>
      <c r="N161" s="21">
        <v>1</v>
      </c>
      <c r="O161" s="21">
        <v>70016.903999999995</v>
      </c>
      <c r="P161" s="21">
        <v>2682.64</v>
      </c>
      <c r="Q161" t="s">
        <v>29</v>
      </c>
      <c r="R161" t="str">
        <f>VLOOKUP(G161,Crosswalk!A:C,3,0)</f>
        <v>CCSU</v>
      </c>
    </row>
    <row r="162" spans="1:19" x14ac:dyDescent="0.25">
      <c r="A162" t="s">
        <v>100</v>
      </c>
      <c r="B162" s="19">
        <v>0</v>
      </c>
      <c r="C162" s="20">
        <v>45471</v>
      </c>
      <c r="D162" s="19">
        <v>0</v>
      </c>
      <c r="E162" t="s">
        <v>101</v>
      </c>
      <c r="F162" t="s">
        <v>21</v>
      </c>
      <c r="G162" t="s">
        <v>45</v>
      </c>
      <c r="H162" t="s">
        <v>53</v>
      </c>
      <c r="I162" t="s">
        <v>34</v>
      </c>
      <c r="J162" t="s">
        <v>102</v>
      </c>
      <c r="K162" t="s">
        <v>26</v>
      </c>
      <c r="L162" t="s">
        <v>27</v>
      </c>
      <c r="M162" t="s">
        <v>103</v>
      </c>
      <c r="N162" s="21">
        <v>1</v>
      </c>
      <c r="O162" s="21">
        <v>98282.421000000002</v>
      </c>
      <c r="P162" s="21">
        <v>3765.61</v>
      </c>
      <c r="Q162" t="s">
        <v>29</v>
      </c>
      <c r="R162" t="str">
        <f>VLOOKUP(G162,Crosswalk!A:C,3,0)</f>
        <v>SCSU</v>
      </c>
    </row>
    <row r="163" spans="1:19" x14ac:dyDescent="0.25">
      <c r="A163" t="s">
        <v>1348</v>
      </c>
      <c r="B163" s="19">
        <v>0</v>
      </c>
      <c r="C163" s="20">
        <v>45471</v>
      </c>
      <c r="D163" s="19">
        <v>0</v>
      </c>
      <c r="E163" t="s">
        <v>1349</v>
      </c>
      <c r="F163" t="s">
        <v>21</v>
      </c>
      <c r="G163" t="s">
        <v>32</v>
      </c>
      <c r="H163" t="s">
        <v>53</v>
      </c>
      <c r="I163" t="s">
        <v>34</v>
      </c>
      <c r="J163" t="s">
        <v>359</v>
      </c>
      <c r="K163" t="s">
        <v>26</v>
      </c>
      <c r="L163" t="s">
        <v>27</v>
      </c>
      <c r="M163" t="s">
        <v>1350</v>
      </c>
      <c r="N163" s="21">
        <v>1</v>
      </c>
      <c r="O163" s="21">
        <v>70537.599000000002</v>
      </c>
      <c r="P163" s="21">
        <v>2702.59</v>
      </c>
      <c r="Q163" t="s">
        <v>29</v>
      </c>
      <c r="R163" t="str">
        <f>VLOOKUP(G163,Crosswalk!A:C,3,0)</f>
        <v>CCSU</v>
      </c>
    </row>
    <row r="164" spans="1:19" x14ac:dyDescent="0.25">
      <c r="A164" t="s">
        <v>1579</v>
      </c>
      <c r="B164" s="19">
        <v>0</v>
      </c>
      <c r="C164" s="20">
        <v>45471</v>
      </c>
      <c r="D164" s="19">
        <v>0</v>
      </c>
      <c r="E164" t="s">
        <v>1580</v>
      </c>
      <c r="F164" t="s">
        <v>21</v>
      </c>
      <c r="G164" t="s">
        <v>32</v>
      </c>
      <c r="H164" t="s">
        <v>53</v>
      </c>
      <c r="I164" t="s">
        <v>34</v>
      </c>
      <c r="J164" t="s">
        <v>359</v>
      </c>
      <c r="K164" t="s">
        <v>26</v>
      </c>
      <c r="L164" t="s">
        <v>27</v>
      </c>
      <c r="M164" t="s">
        <v>1350</v>
      </c>
      <c r="N164" s="21">
        <v>1</v>
      </c>
      <c r="O164" s="21">
        <v>77514.39</v>
      </c>
      <c r="P164" s="21">
        <v>2969.9</v>
      </c>
      <c r="Q164" t="s">
        <v>29</v>
      </c>
      <c r="R164" t="str">
        <f>VLOOKUP(G164,Crosswalk!A:C,3,0)</f>
        <v>CCSU</v>
      </c>
    </row>
    <row r="165" spans="1:19" x14ac:dyDescent="0.25">
      <c r="A165" t="s">
        <v>518</v>
      </c>
      <c r="B165" s="19">
        <v>0</v>
      </c>
      <c r="C165" s="20">
        <v>45471</v>
      </c>
      <c r="D165" s="19">
        <v>0</v>
      </c>
      <c r="E165" t="s">
        <v>519</v>
      </c>
      <c r="F165" t="s">
        <v>21</v>
      </c>
      <c r="G165" t="s">
        <v>65</v>
      </c>
      <c r="H165" t="s">
        <v>53</v>
      </c>
      <c r="I165" t="s">
        <v>34</v>
      </c>
      <c r="J165" t="s">
        <v>520</v>
      </c>
      <c r="K165" t="s">
        <v>26</v>
      </c>
      <c r="L165" t="s">
        <v>27</v>
      </c>
      <c r="M165" t="s">
        <v>521</v>
      </c>
      <c r="N165" s="21">
        <v>1</v>
      </c>
      <c r="O165" s="21">
        <v>94374.99</v>
      </c>
      <c r="P165" s="21">
        <v>3615.9</v>
      </c>
      <c r="Q165" t="s">
        <v>29</v>
      </c>
      <c r="R165" t="str">
        <f>VLOOKUP(G165,Crosswalk!A:C,3,0)</f>
        <v>WCSU</v>
      </c>
    </row>
    <row r="166" spans="1:19" x14ac:dyDescent="0.25">
      <c r="A166" t="s">
        <v>1207</v>
      </c>
      <c r="B166" s="19">
        <v>1</v>
      </c>
      <c r="C166" s="20">
        <v>45471</v>
      </c>
      <c r="D166" s="19">
        <v>0</v>
      </c>
      <c r="E166" t="s">
        <v>1208</v>
      </c>
      <c r="F166" t="s">
        <v>21</v>
      </c>
      <c r="G166" t="s">
        <v>32</v>
      </c>
      <c r="H166" t="s">
        <v>53</v>
      </c>
      <c r="I166" t="s">
        <v>34</v>
      </c>
      <c r="J166" t="s">
        <v>122</v>
      </c>
      <c r="K166" t="s">
        <v>26</v>
      </c>
      <c r="L166" t="s">
        <v>27</v>
      </c>
      <c r="M166" t="s">
        <v>1209</v>
      </c>
      <c r="N166" s="21">
        <v>1</v>
      </c>
      <c r="O166" s="21">
        <v>69669.251999999993</v>
      </c>
      <c r="P166" s="21">
        <v>2669.32</v>
      </c>
      <c r="Q166" t="s">
        <v>29</v>
      </c>
      <c r="R166" t="str">
        <f>VLOOKUP(G166,Crosswalk!A:C,3,0)</f>
        <v>CCSU</v>
      </c>
    </row>
    <row r="167" spans="1:19" x14ac:dyDescent="0.25">
      <c r="A167" t="s">
        <v>1499</v>
      </c>
      <c r="B167" s="19">
        <v>0</v>
      </c>
      <c r="C167" s="20">
        <v>45583</v>
      </c>
      <c r="D167" s="19">
        <v>0</v>
      </c>
      <c r="E167" t="s">
        <v>1500</v>
      </c>
      <c r="F167" t="s">
        <v>21</v>
      </c>
      <c r="G167" t="s">
        <v>32</v>
      </c>
      <c r="H167" t="s">
        <v>53</v>
      </c>
      <c r="I167" t="s">
        <v>34</v>
      </c>
      <c r="J167" t="s">
        <v>122</v>
      </c>
      <c r="K167" t="s">
        <v>26</v>
      </c>
      <c r="L167" t="s">
        <v>27</v>
      </c>
      <c r="M167" t="s">
        <v>1501</v>
      </c>
      <c r="N167" s="21">
        <v>1</v>
      </c>
      <c r="O167" s="21">
        <v>75487.202999999994</v>
      </c>
      <c r="P167" s="21">
        <v>2892.23</v>
      </c>
      <c r="Q167" t="s">
        <v>29</v>
      </c>
      <c r="R167" t="str">
        <f>VLOOKUP(G167,Crosswalk!A:C,3,0)</f>
        <v>CCSU</v>
      </c>
    </row>
    <row r="168" spans="1:19" x14ac:dyDescent="0.25">
      <c r="A168" t="s">
        <v>2880</v>
      </c>
      <c r="B168" s="19">
        <v>0</v>
      </c>
      <c r="C168" s="20">
        <v>45471</v>
      </c>
      <c r="D168" s="19">
        <v>0</v>
      </c>
      <c r="E168" t="s">
        <v>2881</v>
      </c>
      <c r="F168" t="s">
        <v>21</v>
      </c>
      <c r="G168" t="s">
        <v>65</v>
      </c>
      <c r="H168" t="s">
        <v>53</v>
      </c>
      <c r="I168" t="s">
        <v>34</v>
      </c>
      <c r="J168" t="s">
        <v>1412</v>
      </c>
      <c r="K168" t="s">
        <v>26</v>
      </c>
      <c r="L168" t="s">
        <v>27</v>
      </c>
      <c r="M168" t="s">
        <v>2882</v>
      </c>
      <c r="N168" s="21">
        <v>1</v>
      </c>
      <c r="O168" s="21">
        <v>69669.774000000005</v>
      </c>
      <c r="P168" s="21">
        <v>2669.34</v>
      </c>
      <c r="Q168" t="s">
        <v>29</v>
      </c>
      <c r="R168" t="str">
        <f>VLOOKUP(G168,Crosswalk!A:C,3,0)</f>
        <v>WCSU</v>
      </c>
      <c r="S168" t="s">
        <v>95</v>
      </c>
    </row>
    <row r="169" spans="1:19" x14ac:dyDescent="0.25">
      <c r="A169" t="s">
        <v>1605</v>
      </c>
      <c r="B169" s="19">
        <v>0</v>
      </c>
      <c r="C169" s="20">
        <v>45471</v>
      </c>
      <c r="D169" s="19">
        <v>0</v>
      </c>
      <c r="E169" t="s">
        <v>1606</v>
      </c>
      <c r="F169" t="s">
        <v>21</v>
      </c>
      <c r="G169" t="s">
        <v>32</v>
      </c>
      <c r="H169" t="s">
        <v>53</v>
      </c>
      <c r="I169" t="s">
        <v>34</v>
      </c>
      <c r="J169" t="s">
        <v>122</v>
      </c>
      <c r="K169" t="s">
        <v>26</v>
      </c>
      <c r="L169" t="s">
        <v>27</v>
      </c>
      <c r="M169" t="s">
        <v>1607</v>
      </c>
      <c r="N169" s="21">
        <v>1</v>
      </c>
      <c r="O169" s="21">
        <v>83600.388000000006</v>
      </c>
      <c r="P169" s="21">
        <v>3203.08</v>
      </c>
      <c r="Q169" t="s">
        <v>29</v>
      </c>
      <c r="R169" t="str">
        <f>VLOOKUP(G169,Crosswalk!A:C,3,0)</f>
        <v>CCSU</v>
      </c>
    </row>
    <row r="170" spans="1:19" x14ac:dyDescent="0.25">
      <c r="A170" t="s">
        <v>1727</v>
      </c>
      <c r="B170" s="19">
        <v>0</v>
      </c>
      <c r="C170" s="20">
        <v>45471</v>
      </c>
      <c r="D170" s="19">
        <v>0</v>
      </c>
      <c r="E170" t="s">
        <v>1728</v>
      </c>
      <c r="F170" t="s">
        <v>21</v>
      </c>
      <c r="G170" t="s">
        <v>32</v>
      </c>
      <c r="H170" t="s">
        <v>53</v>
      </c>
      <c r="I170" t="s">
        <v>34</v>
      </c>
      <c r="J170" t="s">
        <v>122</v>
      </c>
      <c r="K170" t="s">
        <v>26</v>
      </c>
      <c r="L170" t="s">
        <v>27</v>
      </c>
      <c r="M170" t="s">
        <v>1729</v>
      </c>
      <c r="N170" s="21">
        <v>1</v>
      </c>
      <c r="O170" s="21">
        <v>110395.431</v>
      </c>
      <c r="P170" s="21">
        <v>4229.71</v>
      </c>
      <c r="Q170" t="s">
        <v>29</v>
      </c>
      <c r="R170" t="str">
        <f>VLOOKUP(G170,Crosswalk!A:C,3,0)</f>
        <v>CCSU</v>
      </c>
    </row>
    <row r="171" spans="1:19" x14ac:dyDescent="0.25">
      <c r="A171" t="s">
        <v>2120</v>
      </c>
      <c r="B171" s="19">
        <v>0</v>
      </c>
      <c r="C171" s="20">
        <v>45471</v>
      </c>
      <c r="D171" s="19">
        <v>0</v>
      </c>
      <c r="E171" t="s">
        <v>2121</v>
      </c>
      <c r="F171" t="s">
        <v>21</v>
      </c>
      <c r="G171" t="s">
        <v>32</v>
      </c>
      <c r="H171" t="s">
        <v>53</v>
      </c>
      <c r="I171" t="s">
        <v>34</v>
      </c>
      <c r="J171" t="s">
        <v>122</v>
      </c>
      <c r="K171" t="s">
        <v>26</v>
      </c>
      <c r="L171" t="s">
        <v>27</v>
      </c>
      <c r="M171" t="s">
        <v>2122</v>
      </c>
      <c r="N171" s="21">
        <v>1</v>
      </c>
      <c r="O171" s="21">
        <v>69669.251999999993</v>
      </c>
      <c r="P171" s="21">
        <v>2669.32</v>
      </c>
      <c r="Q171" t="s">
        <v>29</v>
      </c>
      <c r="R171" t="str">
        <f>VLOOKUP(G171,Crosswalk!A:C,3,0)</f>
        <v>CCSU</v>
      </c>
    </row>
    <row r="172" spans="1:19" x14ac:dyDescent="0.25">
      <c r="A172" t="s">
        <v>1454</v>
      </c>
      <c r="B172" s="19">
        <v>0</v>
      </c>
      <c r="C172" s="20">
        <v>45471</v>
      </c>
      <c r="D172" s="19">
        <v>0</v>
      </c>
      <c r="E172" t="s">
        <v>1455</v>
      </c>
      <c r="F172" t="s">
        <v>21</v>
      </c>
      <c r="G172" t="s">
        <v>45</v>
      </c>
      <c r="H172" t="s">
        <v>53</v>
      </c>
      <c r="I172" t="s">
        <v>34</v>
      </c>
      <c r="J172" t="s">
        <v>1456</v>
      </c>
      <c r="K172" t="s">
        <v>26</v>
      </c>
      <c r="L172" t="s">
        <v>27</v>
      </c>
      <c r="M172" t="s">
        <v>1457</v>
      </c>
      <c r="N172" s="21">
        <v>1</v>
      </c>
      <c r="O172" s="21">
        <v>107703.477</v>
      </c>
      <c r="P172" s="21">
        <v>4126.57</v>
      </c>
      <c r="Q172" t="s">
        <v>29</v>
      </c>
      <c r="R172" t="str">
        <f>VLOOKUP(G172,Crosswalk!A:C,3,0)</f>
        <v>SCSU</v>
      </c>
    </row>
    <row r="173" spans="1:19" x14ac:dyDescent="0.25">
      <c r="A173" t="s">
        <v>2652</v>
      </c>
      <c r="B173" s="19">
        <v>0</v>
      </c>
      <c r="C173" s="20">
        <v>45471</v>
      </c>
      <c r="D173" s="19">
        <v>0</v>
      </c>
      <c r="E173" t="s">
        <v>2653</v>
      </c>
      <c r="F173" t="s">
        <v>21</v>
      </c>
      <c r="G173" t="s">
        <v>45</v>
      </c>
      <c r="H173" t="s">
        <v>53</v>
      </c>
      <c r="I173" t="s">
        <v>34</v>
      </c>
      <c r="J173" t="s">
        <v>1456</v>
      </c>
      <c r="K173" t="s">
        <v>26</v>
      </c>
      <c r="L173" t="s">
        <v>27</v>
      </c>
      <c r="M173" t="s">
        <v>2654</v>
      </c>
      <c r="N173" s="21">
        <v>1</v>
      </c>
      <c r="O173" s="21">
        <v>88067.664000000004</v>
      </c>
      <c r="P173" s="21">
        <v>3374.24</v>
      </c>
      <c r="Q173" t="s">
        <v>29</v>
      </c>
      <c r="R173" t="str">
        <f>VLOOKUP(G173,Crosswalk!A:C,3,0)</f>
        <v>SCSU</v>
      </c>
    </row>
    <row r="174" spans="1:19" x14ac:dyDescent="0.25">
      <c r="A174" t="s">
        <v>1796</v>
      </c>
      <c r="B174" s="19">
        <v>0</v>
      </c>
      <c r="C174" s="20">
        <v>45471</v>
      </c>
      <c r="D174" s="19">
        <v>0</v>
      </c>
      <c r="E174" t="s">
        <v>1797</v>
      </c>
      <c r="F174" t="s">
        <v>21</v>
      </c>
      <c r="G174" t="s">
        <v>65</v>
      </c>
      <c r="H174" t="s">
        <v>53</v>
      </c>
      <c r="I174" t="s">
        <v>34</v>
      </c>
      <c r="J174" t="s">
        <v>94</v>
      </c>
      <c r="K174" t="s">
        <v>26</v>
      </c>
      <c r="L174" t="s">
        <v>27</v>
      </c>
      <c r="M174" t="s">
        <v>1798</v>
      </c>
      <c r="N174" s="21">
        <v>1</v>
      </c>
      <c r="O174" s="21">
        <v>78476.957999999999</v>
      </c>
      <c r="P174" s="21">
        <v>3006.78</v>
      </c>
      <c r="Q174" t="s">
        <v>29</v>
      </c>
      <c r="R174" t="str">
        <f>VLOOKUP(G174,Crosswalk!A:C,3,0)</f>
        <v>WCSU</v>
      </c>
    </row>
    <row r="175" spans="1:19" x14ac:dyDescent="0.25">
      <c r="A175" t="s">
        <v>2140</v>
      </c>
      <c r="B175" s="19">
        <v>0</v>
      </c>
      <c r="C175" s="20">
        <v>45471</v>
      </c>
      <c r="D175" s="19">
        <v>0</v>
      </c>
      <c r="E175" t="s">
        <v>2141</v>
      </c>
      <c r="F175" t="s">
        <v>21</v>
      </c>
      <c r="G175" t="s">
        <v>65</v>
      </c>
      <c r="H175" t="s">
        <v>53</v>
      </c>
      <c r="I175" t="s">
        <v>34</v>
      </c>
      <c r="J175" t="s">
        <v>172</v>
      </c>
      <c r="K175" t="s">
        <v>26</v>
      </c>
      <c r="L175" t="s">
        <v>27</v>
      </c>
      <c r="M175" t="s">
        <v>55</v>
      </c>
      <c r="N175" s="21">
        <v>1</v>
      </c>
      <c r="O175" s="21">
        <v>82283.903999999995</v>
      </c>
      <c r="P175" s="21">
        <v>3152.64</v>
      </c>
      <c r="Q175" t="s">
        <v>29</v>
      </c>
      <c r="R175" t="str">
        <f>VLOOKUP(G175,Crosswalk!A:C,3,0)</f>
        <v>WCSU</v>
      </c>
    </row>
    <row r="176" spans="1:19" x14ac:dyDescent="0.25">
      <c r="A176" t="s">
        <v>1917</v>
      </c>
      <c r="B176" s="19">
        <v>0</v>
      </c>
      <c r="C176" s="20">
        <v>45527</v>
      </c>
      <c r="D176" s="19">
        <v>0</v>
      </c>
      <c r="E176" t="s">
        <v>1918</v>
      </c>
      <c r="F176" t="s">
        <v>21</v>
      </c>
      <c r="G176" t="s">
        <v>32</v>
      </c>
      <c r="H176" t="s">
        <v>53</v>
      </c>
      <c r="I176" t="s">
        <v>34</v>
      </c>
      <c r="J176" t="s">
        <v>1034</v>
      </c>
      <c r="K176" t="s">
        <v>26</v>
      </c>
      <c r="L176" t="s">
        <v>27</v>
      </c>
      <c r="M176" t="s">
        <v>1919</v>
      </c>
      <c r="N176" s="21">
        <v>1</v>
      </c>
      <c r="O176" s="21">
        <v>69669.251999999993</v>
      </c>
      <c r="P176" s="21">
        <v>2669.32</v>
      </c>
      <c r="Q176" t="s">
        <v>29</v>
      </c>
      <c r="R176" t="str">
        <f>VLOOKUP(G176,Crosswalk!A:C,3,0)</f>
        <v>CCSU</v>
      </c>
    </row>
    <row r="177" spans="1:19" x14ac:dyDescent="0.25">
      <c r="A177" t="s">
        <v>1841</v>
      </c>
      <c r="B177" s="19">
        <v>0</v>
      </c>
      <c r="C177" s="20">
        <v>45471</v>
      </c>
      <c r="D177" s="19">
        <v>0</v>
      </c>
      <c r="E177" t="s">
        <v>1842</v>
      </c>
      <c r="F177" t="s">
        <v>21</v>
      </c>
      <c r="G177" t="s">
        <v>22</v>
      </c>
      <c r="H177" t="s">
        <v>543</v>
      </c>
      <c r="I177" t="s">
        <v>544</v>
      </c>
      <c r="J177" t="s">
        <v>1266</v>
      </c>
      <c r="K177" t="s">
        <v>26</v>
      </c>
      <c r="L177" t="s">
        <v>27</v>
      </c>
      <c r="M177" t="s">
        <v>1843</v>
      </c>
      <c r="N177" s="21">
        <v>1</v>
      </c>
      <c r="O177" s="21">
        <v>59627.016000000003</v>
      </c>
      <c r="P177" s="21">
        <v>2284.56</v>
      </c>
      <c r="Q177" t="s">
        <v>29</v>
      </c>
      <c r="R177" t="str">
        <f>VLOOKUP(G177,Crosswalk!A:C,3,0)</f>
        <v>ECSU</v>
      </c>
      <c r="S177" t="s">
        <v>545</v>
      </c>
    </row>
    <row r="178" spans="1:19" x14ac:dyDescent="0.25">
      <c r="A178" t="s">
        <v>1934</v>
      </c>
      <c r="B178" s="19">
        <v>2</v>
      </c>
      <c r="C178" s="20">
        <v>45471</v>
      </c>
      <c r="D178" s="19">
        <v>0</v>
      </c>
      <c r="E178" t="s">
        <v>1935</v>
      </c>
      <c r="F178" t="s">
        <v>21</v>
      </c>
      <c r="G178" t="s">
        <v>22</v>
      </c>
      <c r="H178" t="s">
        <v>543</v>
      </c>
      <c r="I178" t="s">
        <v>544</v>
      </c>
      <c r="J178" t="s">
        <v>1266</v>
      </c>
      <c r="K178" t="s">
        <v>26</v>
      </c>
      <c r="L178" t="s">
        <v>27</v>
      </c>
      <c r="M178" t="s">
        <v>1843</v>
      </c>
      <c r="N178" s="21">
        <v>1</v>
      </c>
      <c r="O178" s="21">
        <v>56530.250999999997</v>
      </c>
      <c r="P178" s="21">
        <v>2165.91</v>
      </c>
      <c r="Q178" t="s">
        <v>29</v>
      </c>
      <c r="R178" t="str">
        <f>VLOOKUP(G178,Crosswalk!A:C,3,0)</f>
        <v>ECSU</v>
      </c>
      <c r="S178" t="s">
        <v>545</v>
      </c>
    </row>
    <row r="179" spans="1:19" x14ac:dyDescent="0.25">
      <c r="A179" t="s">
        <v>2224</v>
      </c>
      <c r="B179" s="19">
        <v>0</v>
      </c>
      <c r="C179" s="20">
        <v>45471</v>
      </c>
      <c r="D179" s="19">
        <v>0</v>
      </c>
      <c r="E179" t="s">
        <v>2225</v>
      </c>
      <c r="F179" t="s">
        <v>21</v>
      </c>
      <c r="G179" t="s">
        <v>22</v>
      </c>
      <c r="H179" t="s">
        <v>543</v>
      </c>
      <c r="I179" t="s">
        <v>544</v>
      </c>
      <c r="J179" t="s">
        <v>1266</v>
      </c>
      <c r="K179" t="s">
        <v>26</v>
      </c>
      <c r="L179" t="s">
        <v>27</v>
      </c>
      <c r="M179" t="s">
        <v>1843</v>
      </c>
      <c r="N179" s="21">
        <v>1</v>
      </c>
      <c r="O179" s="21">
        <v>45437.228999999999</v>
      </c>
      <c r="P179" s="21">
        <v>1740.89</v>
      </c>
      <c r="Q179" t="s">
        <v>29</v>
      </c>
      <c r="R179" t="str">
        <f>VLOOKUP(G179,Crosswalk!A:C,3,0)</f>
        <v>ECSU</v>
      </c>
      <c r="S179" t="s">
        <v>545</v>
      </c>
    </row>
    <row r="180" spans="1:19" x14ac:dyDescent="0.25">
      <c r="A180" t="s">
        <v>1980</v>
      </c>
      <c r="B180" s="19">
        <v>0</v>
      </c>
      <c r="C180" s="20">
        <v>45527</v>
      </c>
      <c r="D180" s="19">
        <v>2</v>
      </c>
      <c r="E180" t="s">
        <v>1981</v>
      </c>
      <c r="F180" t="s">
        <v>21</v>
      </c>
      <c r="G180" t="s">
        <v>32</v>
      </c>
      <c r="H180" t="s">
        <v>53</v>
      </c>
      <c r="I180" t="s">
        <v>34</v>
      </c>
      <c r="J180" t="s">
        <v>1034</v>
      </c>
      <c r="K180" t="s">
        <v>26</v>
      </c>
      <c r="L180" t="s">
        <v>27</v>
      </c>
      <c r="M180" t="s">
        <v>1982</v>
      </c>
      <c r="N180" s="21">
        <v>1</v>
      </c>
      <c r="O180" s="21">
        <v>73150.47</v>
      </c>
      <c r="P180" s="21">
        <v>2802.7</v>
      </c>
      <c r="Q180" t="s">
        <v>29</v>
      </c>
      <c r="R180" t="str">
        <f>VLOOKUP(G180,Crosswalk!A:C,3,0)</f>
        <v>CCSU</v>
      </c>
    </row>
    <row r="181" spans="1:19" x14ac:dyDescent="0.25">
      <c r="A181" t="s">
        <v>282</v>
      </c>
      <c r="B181" s="19">
        <v>1</v>
      </c>
      <c r="C181" s="20">
        <v>45471</v>
      </c>
      <c r="D181" s="19">
        <v>0</v>
      </c>
      <c r="E181" t="s">
        <v>283</v>
      </c>
      <c r="F181" t="s">
        <v>21</v>
      </c>
      <c r="G181" t="s">
        <v>22</v>
      </c>
      <c r="H181" t="s">
        <v>53</v>
      </c>
      <c r="I181" t="s">
        <v>34</v>
      </c>
      <c r="J181" t="s">
        <v>284</v>
      </c>
      <c r="K181" t="s">
        <v>26</v>
      </c>
      <c r="L181" t="s">
        <v>27</v>
      </c>
      <c r="M181" t="s">
        <v>285</v>
      </c>
      <c r="N181" s="21">
        <v>1</v>
      </c>
      <c r="O181" s="21">
        <v>106591.095</v>
      </c>
      <c r="P181" s="21">
        <v>4083.95</v>
      </c>
      <c r="Q181" t="s">
        <v>29</v>
      </c>
      <c r="R181" t="str">
        <f>VLOOKUP(G181,Crosswalk!A:C,3,0)</f>
        <v>ECSU</v>
      </c>
    </row>
    <row r="182" spans="1:19" x14ac:dyDescent="0.25">
      <c r="A182" t="s">
        <v>2524</v>
      </c>
      <c r="B182" s="19">
        <v>0</v>
      </c>
      <c r="C182" s="20">
        <v>45471</v>
      </c>
      <c r="D182" s="19">
        <v>0</v>
      </c>
      <c r="E182" t="s">
        <v>2525</v>
      </c>
      <c r="F182" t="s">
        <v>21</v>
      </c>
      <c r="G182" t="s">
        <v>22</v>
      </c>
      <c r="H182" t="s">
        <v>543</v>
      </c>
      <c r="I182" t="s">
        <v>544</v>
      </c>
      <c r="J182" t="s">
        <v>1266</v>
      </c>
      <c r="K182" t="s">
        <v>26</v>
      </c>
      <c r="L182" t="s">
        <v>27</v>
      </c>
      <c r="M182" t="s">
        <v>1843</v>
      </c>
      <c r="N182" s="21">
        <v>1</v>
      </c>
      <c r="O182" s="21">
        <v>45884.061000000002</v>
      </c>
      <c r="P182" s="21">
        <v>1758.01</v>
      </c>
      <c r="Q182" t="s">
        <v>29</v>
      </c>
      <c r="R182" t="str">
        <f>VLOOKUP(G182,Crosswalk!A:C,3,0)</f>
        <v>ECSU</v>
      </c>
      <c r="S182" t="s">
        <v>545</v>
      </c>
    </row>
    <row r="183" spans="1:19" x14ac:dyDescent="0.25">
      <c r="A183" t="s">
        <v>2795</v>
      </c>
      <c r="B183" s="19">
        <v>0</v>
      </c>
      <c r="C183" s="20">
        <v>45471</v>
      </c>
      <c r="D183" s="19">
        <v>0</v>
      </c>
      <c r="E183" t="s">
        <v>2796</v>
      </c>
      <c r="F183" t="s">
        <v>21</v>
      </c>
      <c r="G183" t="s">
        <v>22</v>
      </c>
      <c r="H183" t="s">
        <v>543</v>
      </c>
      <c r="I183" t="s">
        <v>544</v>
      </c>
      <c r="J183" t="s">
        <v>1266</v>
      </c>
      <c r="K183" t="s">
        <v>26</v>
      </c>
      <c r="L183" t="s">
        <v>27</v>
      </c>
      <c r="M183" t="s">
        <v>1843</v>
      </c>
      <c r="N183" s="21">
        <v>1</v>
      </c>
      <c r="O183" s="21">
        <v>54260.072999999997</v>
      </c>
      <c r="P183" s="21">
        <v>2078.9299999999998</v>
      </c>
      <c r="Q183" t="s">
        <v>29</v>
      </c>
      <c r="R183" t="str">
        <f>VLOOKUP(G183,Crosswalk!A:C,3,0)</f>
        <v>ECSU</v>
      </c>
      <c r="S183" t="s">
        <v>545</v>
      </c>
    </row>
    <row r="184" spans="1:19" x14ac:dyDescent="0.25">
      <c r="A184" t="s">
        <v>2858</v>
      </c>
      <c r="B184" s="19">
        <v>0</v>
      </c>
      <c r="C184" s="20">
        <v>45471</v>
      </c>
      <c r="D184" s="19">
        <v>0</v>
      </c>
      <c r="E184" t="s">
        <v>2859</v>
      </c>
      <c r="F184" t="s">
        <v>21</v>
      </c>
      <c r="G184" t="s">
        <v>22</v>
      </c>
      <c r="H184" t="s">
        <v>53</v>
      </c>
      <c r="I184" t="s">
        <v>34</v>
      </c>
      <c r="J184" t="s">
        <v>1266</v>
      </c>
      <c r="K184" t="s">
        <v>26</v>
      </c>
      <c r="L184" t="s">
        <v>27</v>
      </c>
      <c r="M184" t="s">
        <v>95</v>
      </c>
      <c r="N184" s="21">
        <v>1</v>
      </c>
      <c r="O184" s="21">
        <v>69670.035000000003</v>
      </c>
      <c r="P184" s="21">
        <v>2669.35</v>
      </c>
      <c r="Q184" t="s">
        <v>29</v>
      </c>
      <c r="R184" t="str">
        <f>VLOOKUP(G184,Crosswalk!A:C,3,0)</f>
        <v>ECSU</v>
      </c>
      <c r="S184" t="s">
        <v>95</v>
      </c>
    </row>
    <row r="185" spans="1:19" x14ac:dyDescent="0.25">
      <c r="A185" t="s">
        <v>2599</v>
      </c>
      <c r="B185" s="19">
        <v>0</v>
      </c>
      <c r="C185" s="20">
        <v>45471</v>
      </c>
      <c r="D185" s="19">
        <v>0</v>
      </c>
      <c r="E185" t="s">
        <v>2600</v>
      </c>
      <c r="F185" t="s">
        <v>21</v>
      </c>
      <c r="G185" t="s">
        <v>65</v>
      </c>
      <c r="H185" t="s">
        <v>53</v>
      </c>
      <c r="I185" t="s">
        <v>34</v>
      </c>
      <c r="J185" t="s">
        <v>264</v>
      </c>
      <c r="K185" t="s">
        <v>26</v>
      </c>
      <c r="L185" t="s">
        <v>27</v>
      </c>
      <c r="M185" t="s">
        <v>2601</v>
      </c>
      <c r="N185" s="21">
        <v>1</v>
      </c>
      <c r="O185" s="21">
        <v>80301.608999999997</v>
      </c>
      <c r="P185" s="21">
        <v>3076.69</v>
      </c>
      <c r="Q185" t="s">
        <v>29</v>
      </c>
      <c r="R185" t="str">
        <f>VLOOKUP(G185,Crosswalk!A:C,3,0)</f>
        <v>WCSU</v>
      </c>
    </row>
    <row r="186" spans="1:19" x14ac:dyDescent="0.25">
      <c r="A186" t="s">
        <v>2146</v>
      </c>
      <c r="B186" s="19">
        <v>0</v>
      </c>
      <c r="C186" s="20">
        <v>45471</v>
      </c>
      <c r="D186" s="19">
        <v>0</v>
      </c>
      <c r="E186" t="s">
        <v>2147</v>
      </c>
      <c r="F186" t="s">
        <v>21</v>
      </c>
      <c r="G186" t="s">
        <v>22</v>
      </c>
      <c r="H186" t="s">
        <v>53</v>
      </c>
      <c r="I186" t="s">
        <v>34</v>
      </c>
      <c r="J186" t="s">
        <v>1134</v>
      </c>
      <c r="K186" t="s">
        <v>26</v>
      </c>
      <c r="L186" t="s">
        <v>27</v>
      </c>
      <c r="M186" t="s">
        <v>2148</v>
      </c>
      <c r="N186" s="21">
        <v>1</v>
      </c>
      <c r="O186" s="21">
        <v>69670.035000000003</v>
      </c>
      <c r="P186" s="21">
        <v>2669.35</v>
      </c>
      <c r="Q186" t="s">
        <v>29</v>
      </c>
      <c r="R186" t="str">
        <f>VLOOKUP(G186,Crosswalk!A:C,3,0)</f>
        <v>ECSU</v>
      </c>
    </row>
    <row r="187" spans="1:19" x14ac:dyDescent="0.25">
      <c r="A187" t="s">
        <v>2852</v>
      </c>
      <c r="B187" s="19">
        <v>0</v>
      </c>
      <c r="C187" s="20">
        <v>45471</v>
      </c>
      <c r="D187" s="19">
        <v>0</v>
      </c>
      <c r="E187" t="s">
        <v>2853</v>
      </c>
      <c r="F187" t="s">
        <v>21</v>
      </c>
      <c r="G187" t="s">
        <v>45</v>
      </c>
      <c r="H187" t="s">
        <v>53</v>
      </c>
      <c r="I187" t="s">
        <v>34</v>
      </c>
      <c r="J187" t="s">
        <v>1561</v>
      </c>
      <c r="K187" t="s">
        <v>26</v>
      </c>
      <c r="L187" t="s">
        <v>27</v>
      </c>
      <c r="M187" t="s">
        <v>2854</v>
      </c>
      <c r="N187" s="21">
        <v>1</v>
      </c>
      <c r="O187" s="21">
        <v>81356.048999999999</v>
      </c>
      <c r="P187" s="21">
        <v>3117.09</v>
      </c>
      <c r="Q187" t="s">
        <v>29</v>
      </c>
      <c r="R187" t="str">
        <f>VLOOKUP(G187,Crosswalk!A:C,3,0)</f>
        <v>SCSU</v>
      </c>
    </row>
    <row r="188" spans="1:19" x14ac:dyDescent="0.25">
      <c r="A188" t="s">
        <v>1596</v>
      </c>
      <c r="B188" s="19">
        <v>2</v>
      </c>
      <c r="C188" s="20">
        <v>45471</v>
      </c>
      <c r="D188" s="19">
        <v>0</v>
      </c>
      <c r="E188" t="s">
        <v>1597</v>
      </c>
      <c r="F188" t="s">
        <v>21</v>
      </c>
      <c r="G188" t="s">
        <v>45</v>
      </c>
      <c r="H188" t="s">
        <v>53</v>
      </c>
      <c r="I188" t="s">
        <v>34</v>
      </c>
      <c r="J188" t="s">
        <v>1598</v>
      </c>
      <c r="K188" t="s">
        <v>26</v>
      </c>
      <c r="L188" t="s">
        <v>27</v>
      </c>
      <c r="M188" t="s">
        <v>1599</v>
      </c>
      <c r="N188" s="21">
        <v>1</v>
      </c>
      <c r="O188" s="21">
        <v>82993.823999999993</v>
      </c>
      <c r="P188" s="21">
        <v>3179.84</v>
      </c>
      <c r="Q188" t="s">
        <v>29</v>
      </c>
      <c r="R188" t="str">
        <f>VLOOKUP(G188,Crosswalk!A:C,3,0)</f>
        <v>SCSU</v>
      </c>
    </row>
    <row r="189" spans="1:19" x14ac:dyDescent="0.25">
      <c r="A189" t="s">
        <v>2649</v>
      </c>
      <c r="B189" s="19">
        <v>0</v>
      </c>
      <c r="C189" s="20">
        <v>45471</v>
      </c>
      <c r="D189" s="19">
        <v>0</v>
      </c>
      <c r="E189" t="s">
        <v>2650</v>
      </c>
      <c r="F189" t="s">
        <v>21</v>
      </c>
      <c r="G189" t="s">
        <v>45</v>
      </c>
      <c r="H189" t="s">
        <v>53</v>
      </c>
      <c r="I189" t="s">
        <v>34</v>
      </c>
      <c r="J189" t="s">
        <v>1598</v>
      </c>
      <c r="K189" t="s">
        <v>26</v>
      </c>
      <c r="L189" t="s">
        <v>27</v>
      </c>
      <c r="M189" t="s">
        <v>2651</v>
      </c>
      <c r="N189" s="21">
        <v>1</v>
      </c>
      <c r="O189" s="21">
        <v>78002.721000000005</v>
      </c>
      <c r="P189" s="21">
        <v>2988.61</v>
      </c>
      <c r="Q189" t="s">
        <v>29</v>
      </c>
      <c r="R189" t="str">
        <f>VLOOKUP(G189,Crosswalk!A:C,3,0)</f>
        <v>SCSU</v>
      </c>
    </row>
    <row r="190" spans="1:19" x14ac:dyDescent="0.25">
      <c r="A190" t="s">
        <v>63</v>
      </c>
      <c r="B190" s="19">
        <v>3</v>
      </c>
      <c r="C190" s="20">
        <v>45471</v>
      </c>
      <c r="D190" s="19">
        <v>0</v>
      </c>
      <c r="E190" t="s">
        <v>64</v>
      </c>
      <c r="F190" t="s">
        <v>21</v>
      </c>
      <c r="G190" t="s">
        <v>65</v>
      </c>
      <c r="H190" t="s">
        <v>53</v>
      </c>
      <c r="I190" t="s">
        <v>34</v>
      </c>
      <c r="J190" t="s">
        <v>66</v>
      </c>
      <c r="K190" t="s">
        <v>26</v>
      </c>
      <c r="L190" t="s">
        <v>27</v>
      </c>
      <c r="M190" t="s">
        <v>67</v>
      </c>
      <c r="N190" s="21">
        <v>1</v>
      </c>
      <c r="O190" s="21">
        <v>85246.775999999998</v>
      </c>
      <c r="P190" s="21">
        <v>3266.16</v>
      </c>
      <c r="Q190" t="s">
        <v>29</v>
      </c>
      <c r="R190" t="str">
        <f>VLOOKUP(G190,Crosswalk!A:C,3,0)</f>
        <v>WCSU</v>
      </c>
    </row>
    <row r="191" spans="1:19" x14ac:dyDescent="0.25">
      <c r="A191" t="s">
        <v>250</v>
      </c>
      <c r="B191" s="19">
        <v>1</v>
      </c>
      <c r="C191" s="20">
        <v>45471</v>
      </c>
      <c r="D191" s="19">
        <v>0</v>
      </c>
      <c r="E191" t="s">
        <v>251</v>
      </c>
      <c r="F191" t="s">
        <v>21</v>
      </c>
      <c r="G191" t="s">
        <v>65</v>
      </c>
      <c r="H191" t="s">
        <v>53</v>
      </c>
      <c r="I191" t="s">
        <v>34</v>
      </c>
      <c r="J191" t="s">
        <v>66</v>
      </c>
      <c r="K191" t="s">
        <v>26</v>
      </c>
      <c r="L191" t="s">
        <v>27</v>
      </c>
      <c r="M191" t="s">
        <v>252</v>
      </c>
      <c r="N191" s="21">
        <v>1</v>
      </c>
      <c r="O191" s="21">
        <v>85573.286999999997</v>
      </c>
      <c r="P191" s="21">
        <v>3278.67</v>
      </c>
      <c r="Q191" t="s">
        <v>29</v>
      </c>
      <c r="R191" t="str">
        <f>VLOOKUP(G191,Crosswalk!A:C,3,0)</f>
        <v>WCSU</v>
      </c>
    </row>
    <row r="192" spans="1:19" x14ac:dyDescent="0.25">
      <c r="A192" t="s">
        <v>1321</v>
      </c>
      <c r="B192" s="19">
        <v>0</v>
      </c>
      <c r="C192" s="20">
        <v>45471</v>
      </c>
      <c r="D192" s="19">
        <v>0</v>
      </c>
      <c r="E192" t="s">
        <v>1322</v>
      </c>
      <c r="F192" t="s">
        <v>21</v>
      </c>
      <c r="G192" t="s">
        <v>65</v>
      </c>
      <c r="H192" t="s">
        <v>53</v>
      </c>
      <c r="I192" t="s">
        <v>34</v>
      </c>
      <c r="J192" t="s">
        <v>66</v>
      </c>
      <c r="K192" t="s">
        <v>26</v>
      </c>
      <c r="L192" t="s">
        <v>27</v>
      </c>
      <c r="M192" t="s">
        <v>252</v>
      </c>
      <c r="N192" s="21">
        <v>1</v>
      </c>
      <c r="O192" s="21">
        <v>91618.308000000005</v>
      </c>
      <c r="P192" s="21">
        <v>3510.28</v>
      </c>
      <c r="Q192" t="s">
        <v>29</v>
      </c>
      <c r="R192" t="str">
        <f>VLOOKUP(G192,Crosswalk!A:C,3,0)</f>
        <v>WCSU</v>
      </c>
    </row>
    <row r="193" spans="1:18" x14ac:dyDescent="0.25">
      <c r="A193" t="s">
        <v>2850</v>
      </c>
      <c r="B193" s="19">
        <v>0</v>
      </c>
      <c r="C193" s="20">
        <v>45471</v>
      </c>
      <c r="D193" s="19">
        <v>0</v>
      </c>
      <c r="E193" t="s">
        <v>2851</v>
      </c>
      <c r="F193" t="s">
        <v>21</v>
      </c>
      <c r="G193" t="s">
        <v>65</v>
      </c>
      <c r="H193" t="s">
        <v>53</v>
      </c>
      <c r="I193" t="s">
        <v>34</v>
      </c>
      <c r="J193" t="s">
        <v>66</v>
      </c>
      <c r="K193" t="s">
        <v>26</v>
      </c>
      <c r="L193" t="s">
        <v>27</v>
      </c>
      <c r="M193" t="s">
        <v>252</v>
      </c>
      <c r="N193" s="21">
        <v>1</v>
      </c>
      <c r="O193" s="21">
        <v>94937.183999999994</v>
      </c>
      <c r="P193" s="21">
        <v>3637.44</v>
      </c>
      <c r="Q193" t="s">
        <v>29</v>
      </c>
      <c r="R193" t="str">
        <f>VLOOKUP(G193,Crosswalk!A:C,3,0)</f>
        <v>WCSU</v>
      </c>
    </row>
    <row r="194" spans="1:18" x14ac:dyDescent="0.25">
      <c r="A194" t="s">
        <v>1373</v>
      </c>
      <c r="B194" s="19">
        <v>0</v>
      </c>
      <c r="C194" s="20">
        <v>45471</v>
      </c>
      <c r="D194" s="19">
        <v>0</v>
      </c>
      <c r="E194" t="s">
        <v>1374</v>
      </c>
      <c r="F194" t="s">
        <v>21</v>
      </c>
      <c r="G194" t="s">
        <v>32</v>
      </c>
      <c r="H194" t="s">
        <v>53</v>
      </c>
      <c r="I194" t="s">
        <v>34</v>
      </c>
      <c r="J194" t="s">
        <v>25</v>
      </c>
      <c r="K194" t="s">
        <v>26</v>
      </c>
      <c r="L194" t="s">
        <v>27</v>
      </c>
      <c r="M194" t="s">
        <v>1375</v>
      </c>
      <c r="N194" s="21">
        <v>1</v>
      </c>
      <c r="O194" s="21">
        <v>83600.388000000006</v>
      </c>
      <c r="P194" s="21">
        <v>3203.08</v>
      </c>
      <c r="Q194" t="s">
        <v>29</v>
      </c>
      <c r="R194" t="str">
        <f>VLOOKUP(G194,Crosswalk!A:C,3,0)</f>
        <v>CCSU</v>
      </c>
    </row>
    <row r="195" spans="1:18" x14ac:dyDescent="0.25">
      <c r="A195" t="s">
        <v>1210</v>
      </c>
      <c r="B195" s="19">
        <v>0</v>
      </c>
      <c r="C195" s="20">
        <v>45471</v>
      </c>
      <c r="D195" s="19">
        <v>0</v>
      </c>
      <c r="E195" t="s">
        <v>1211</v>
      </c>
      <c r="F195" t="s">
        <v>21</v>
      </c>
      <c r="G195" t="s">
        <v>22</v>
      </c>
      <c r="H195" t="s">
        <v>53</v>
      </c>
      <c r="I195" t="s">
        <v>34</v>
      </c>
      <c r="J195" t="s">
        <v>1212</v>
      </c>
      <c r="K195" t="s">
        <v>26</v>
      </c>
      <c r="L195" t="s">
        <v>27</v>
      </c>
      <c r="M195" t="s">
        <v>690</v>
      </c>
      <c r="N195" s="21">
        <v>1</v>
      </c>
      <c r="O195" s="21">
        <v>69670.035000000003</v>
      </c>
      <c r="P195" s="21">
        <v>2669.35</v>
      </c>
      <c r="Q195" t="s">
        <v>29</v>
      </c>
      <c r="R195" t="str">
        <f>VLOOKUP(G195,Crosswalk!A:C,3,0)</f>
        <v>ECSU</v>
      </c>
    </row>
    <row r="196" spans="1:18" x14ac:dyDescent="0.25">
      <c r="A196" t="s">
        <v>2498</v>
      </c>
      <c r="B196" s="19">
        <v>0</v>
      </c>
      <c r="C196" s="20">
        <v>45527</v>
      </c>
      <c r="D196" s="19">
        <v>0</v>
      </c>
      <c r="E196" t="s">
        <v>2499</v>
      </c>
      <c r="F196" t="s">
        <v>21</v>
      </c>
      <c r="G196" t="s">
        <v>22</v>
      </c>
      <c r="H196" t="s">
        <v>53</v>
      </c>
      <c r="I196" t="s">
        <v>34</v>
      </c>
      <c r="J196" t="s">
        <v>624</v>
      </c>
      <c r="K196" t="s">
        <v>26</v>
      </c>
      <c r="L196" t="s">
        <v>27</v>
      </c>
      <c r="M196" t="s">
        <v>2500</v>
      </c>
      <c r="N196" s="21">
        <v>1</v>
      </c>
      <c r="O196" s="21">
        <v>89961.218999999997</v>
      </c>
      <c r="P196" s="21">
        <v>3446.79</v>
      </c>
      <c r="Q196" t="s">
        <v>29</v>
      </c>
      <c r="R196" t="str">
        <f>VLOOKUP(G196,Crosswalk!A:C,3,0)</f>
        <v>ECSU</v>
      </c>
    </row>
    <row r="197" spans="1:18" x14ac:dyDescent="0.25">
      <c r="A197" t="s">
        <v>2566</v>
      </c>
      <c r="B197" s="19">
        <v>0</v>
      </c>
      <c r="C197" s="20">
        <v>45471</v>
      </c>
      <c r="D197" s="19">
        <v>0</v>
      </c>
      <c r="E197" t="s">
        <v>2567</v>
      </c>
      <c r="F197" t="s">
        <v>21</v>
      </c>
      <c r="G197" t="s">
        <v>22</v>
      </c>
      <c r="H197" t="s">
        <v>53</v>
      </c>
      <c r="I197" t="s">
        <v>34</v>
      </c>
      <c r="J197" t="s">
        <v>624</v>
      </c>
      <c r="K197" t="s">
        <v>26</v>
      </c>
      <c r="L197" t="s">
        <v>27</v>
      </c>
      <c r="M197" t="s">
        <v>2568</v>
      </c>
      <c r="N197" s="21">
        <v>1</v>
      </c>
      <c r="O197" s="21">
        <v>69670.035000000003</v>
      </c>
      <c r="P197" s="21">
        <v>2669.35</v>
      </c>
      <c r="Q197" t="s">
        <v>29</v>
      </c>
      <c r="R197" t="str">
        <f>VLOOKUP(G197,Crosswalk!A:C,3,0)</f>
        <v>ECSU</v>
      </c>
    </row>
    <row r="198" spans="1:18" x14ac:dyDescent="0.25">
      <c r="A198" t="s">
        <v>2574</v>
      </c>
      <c r="B198" s="19">
        <v>0</v>
      </c>
      <c r="C198" s="20">
        <v>45527</v>
      </c>
      <c r="D198" s="19">
        <v>0</v>
      </c>
      <c r="E198" t="s">
        <v>2575</v>
      </c>
      <c r="F198" t="s">
        <v>21</v>
      </c>
      <c r="G198" t="s">
        <v>22</v>
      </c>
      <c r="H198" t="s">
        <v>53</v>
      </c>
      <c r="I198" t="s">
        <v>34</v>
      </c>
      <c r="J198" t="s">
        <v>624</v>
      </c>
      <c r="K198" t="s">
        <v>26</v>
      </c>
      <c r="L198" t="s">
        <v>27</v>
      </c>
      <c r="M198" t="s">
        <v>2576</v>
      </c>
      <c r="N198" s="21">
        <v>1</v>
      </c>
      <c r="O198" s="21">
        <v>71762.210999999996</v>
      </c>
      <c r="P198" s="21">
        <v>2749.51</v>
      </c>
      <c r="Q198" t="s">
        <v>29</v>
      </c>
      <c r="R198" t="str">
        <f>VLOOKUP(G198,Crosswalk!A:C,3,0)</f>
        <v>ECSU</v>
      </c>
    </row>
    <row r="199" spans="1:18" x14ac:dyDescent="0.25">
      <c r="A199" t="s">
        <v>974</v>
      </c>
      <c r="B199" s="19">
        <v>0</v>
      </c>
      <c r="C199" s="20">
        <v>45562</v>
      </c>
      <c r="D199" s="19">
        <v>0</v>
      </c>
      <c r="E199" t="s">
        <v>975</v>
      </c>
      <c r="F199" t="s">
        <v>21</v>
      </c>
      <c r="G199" t="s">
        <v>45</v>
      </c>
      <c r="H199" t="s">
        <v>53</v>
      </c>
      <c r="I199" t="s">
        <v>34</v>
      </c>
      <c r="J199" t="s">
        <v>976</v>
      </c>
      <c r="K199" t="s">
        <v>21</v>
      </c>
      <c r="L199" t="s">
        <v>27</v>
      </c>
      <c r="M199" t="s">
        <v>977</v>
      </c>
      <c r="N199" s="21">
        <v>1</v>
      </c>
      <c r="O199" s="21">
        <v>86816.168999999994</v>
      </c>
      <c r="P199" s="21">
        <v>3326.29</v>
      </c>
      <c r="Q199" t="s">
        <v>29</v>
      </c>
      <c r="R199" t="str">
        <f>VLOOKUP(G199,Crosswalk!A:C,3,0)</f>
        <v>SCSU</v>
      </c>
    </row>
    <row r="200" spans="1:18" x14ac:dyDescent="0.25">
      <c r="A200" t="s">
        <v>1956</v>
      </c>
      <c r="B200" s="19">
        <v>0</v>
      </c>
      <c r="C200" s="20">
        <v>45471</v>
      </c>
      <c r="D200" s="19">
        <v>0</v>
      </c>
      <c r="E200" t="s">
        <v>1957</v>
      </c>
      <c r="F200" t="s">
        <v>21</v>
      </c>
      <c r="G200" t="s">
        <v>22</v>
      </c>
      <c r="H200" t="s">
        <v>53</v>
      </c>
      <c r="I200" t="s">
        <v>34</v>
      </c>
      <c r="J200" t="s">
        <v>680</v>
      </c>
      <c r="K200" t="s">
        <v>26</v>
      </c>
      <c r="L200" t="s">
        <v>27</v>
      </c>
      <c r="M200" t="s">
        <v>1958</v>
      </c>
      <c r="N200" s="21">
        <v>1</v>
      </c>
      <c r="O200" s="21">
        <v>73151.252999999997</v>
      </c>
      <c r="P200" s="21">
        <v>2802.73</v>
      </c>
      <c r="Q200" t="s">
        <v>29</v>
      </c>
      <c r="R200" t="str">
        <f>VLOOKUP(G200,Crosswalk!A:C,3,0)</f>
        <v>ECSU</v>
      </c>
    </row>
    <row r="201" spans="1:18" x14ac:dyDescent="0.25">
      <c r="A201" t="s">
        <v>1546</v>
      </c>
      <c r="B201" s="19">
        <v>0</v>
      </c>
      <c r="C201" s="20">
        <v>45471</v>
      </c>
      <c r="D201" s="19">
        <v>0</v>
      </c>
      <c r="E201" t="s">
        <v>1547</v>
      </c>
      <c r="F201" t="s">
        <v>21</v>
      </c>
      <c r="G201" t="s">
        <v>32</v>
      </c>
      <c r="H201" t="s">
        <v>53</v>
      </c>
      <c r="I201" t="s">
        <v>34</v>
      </c>
      <c r="J201" t="s">
        <v>591</v>
      </c>
      <c r="K201" t="s">
        <v>26</v>
      </c>
      <c r="L201" t="s">
        <v>27</v>
      </c>
      <c r="M201" t="s">
        <v>1375</v>
      </c>
      <c r="N201" s="21">
        <v>1</v>
      </c>
      <c r="O201" s="21">
        <v>81902.582999999999</v>
      </c>
      <c r="P201" s="21">
        <v>3138.03</v>
      </c>
      <c r="Q201" t="s">
        <v>29</v>
      </c>
      <c r="R201" t="str">
        <f>VLOOKUP(G201,Crosswalk!A:C,3,0)</f>
        <v>CCSU</v>
      </c>
    </row>
    <row r="202" spans="1:18" x14ac:dyDescent="0.25">
      <c r="A202" t="s">
        <v>1639</v>
      </c>
      <c r="B202" s="19">
        <v>0</v>
      </c>
      <c r="C202" s="20">
        <v>45471</v>
      </c>
      <c r="D202" s="19">
        <v>1</v>
      </c>
      <c r="E202" t="s">
        <v>1640</v>
      </c>
      <c r="F202" t="s">
        <v>21</v>
      </c>
      <c r="G202" t="s">
        <v>32</v>
      </c>
      <c r="H202" t="s">
        <v>53</v>
      </c>
      <c r="I202" t="s">
        <v>34</v>
      </c>
      <c r="J202" t="s">
        <v>591</v>
      </c>
      <c r="K202" t="s">
        <v>26</v>
      </c>
      <c r="L202" t="s">
        <v>27</v>
      </c>
      <c r="M202" t="s">
        <v>1375</v>
      </c>
      <c r="N202" s="21">
        <v>1</v>
      </c>
      <c r="O202" s="21">
        <v>70000.2</v>
      </c>
      <c r="P202" s="21">
        <v>2682</v>
      </c>
      <c r="Q202" t="s">
        <v>29</v>
      </c>
      <c r="R202" t="str">
        <f>VLOOKUP(G202,Crosswalk!A:C,3,0)</f>
        <v>CCSU</v>
      </c>
    </row>
    <row r="203" spans="1:18" x14ac:dyDescent="0.25">
      <c r="A203" t="s">
        <v>2866</v>
      </c>
      <c r="B203" s="19">
        <v>0</v>
      </c>
      <c r="C203" s="20">
        <v>45471</v>
      </c>
      <c r="D203" s="19">
        <v>0</v>
      </c>
      <c r="E203" t="s">
        <v>2867</v>
      </c>
      <c r="F203" t="s">
        <v>21</v>
      </c>
      <c r="G203" t="s">
        <v>32</v>
      </c>
      <c r="H203" t="s">
        <v>53</v>
      </c>
      <c r="I203" t="s">
        <v>34</v>
      </c>
      <c r="J203" t="s">
        <v>208</v>
      </c>
      <c r="K203" t="s">
        <v>26</v>
      </c>
      <c r="L203" t="s">
        <v>27</v>
      </c>
      <c r="M203" t="s">
        <v>2868</v>
      </c>
      <c r="N203" s="21">
        <v>1</v>
      </c>
      <c r="O203" s="21">
        <v>69669.251999999993</v>
      </c>
      <c r="P203" s="21">
        <v>2669.32</v>
      </c>
      <c r="Q203" t="s">
        <v>29</v>
      </c>
      <c r="R203" t="str">
        <f>VLOOKUP(G203,Crosswalk!A:C,3,0)</f>
        <v>CCSU</v>
      </c>
    </row>
    <row r="204" spans="1:18" x14ac:dyDescent="0.25">
      <c r="A204" t="s">
        <v>286</v>
      </c>
      <c r="B204" s="19">
        <v>0</v>
      </c>
      <c r="C204" s="20">
        <v>45471</v>
      </c>
      <c r="D204" s="19">
        <v>0</v>
      </c>
      <c r="E204" t="s">
        <v>287</v>
      </c>
      <c r="F204" t="s">
        <v>21</v>
      </c>
      <c r="G204" t="s">
        <v>32</v>
      </c>
      <c r="H204" t="s">
        <v>53</v>
      </c>
      <c r="I204" t="s">
        <v>34</v>
      </c>
      <c r="J204" t="s">
        <v>288</v>
      </c>
      <c r="K204" t="s">
        <v>26</v>
      </c>
      <c r="L204" t="s">
        <v>27</v>
      </c>
      <c r="M204" t="s">
        <v>289</v>
      </c>
      <c r="N204" s="21">
        <v>1</v>
      </c>
      <c r="O204" s="21">
        <v>98801.55</v>
      </c>
      <c r="P204" s="21">
        <v>3785.5</v>
      </c>
      <c r="Q204" t="s">
        <v>29</v>
      </c>
      <c r="R204" t="str">
        <f>VLOOKUP(G204,Crosswalk!A:C,3,0)</f>
        <v>CCSU</v>
      </c>
    </row>
    <row r="205" spans="1:18" x14ac:dyDescent="0.25">
      <c r="A205" t="s">
        <v>2763</v>
      </c>
      <c r="B205" s="19">
        <v>0</v>
      </c>
      <c r="C205" s="20">
        <v>45471</v>
      </c>
      <c r="D205" s="19">
        <v>0</v>
      </c>
      <c r="E205" t="s">
        <v>2764</v>
      </c>
      <c r="F205" t="s">
        <v>21</v>
      </c>
      <c r="G205" t="s">
        <v>32</v>
      </c>
      <c r="H205" t="s">
        <v>53</v>
      </c>
      <c r="I205" t="s">
        <v>34</v>
      </c>
      <c r="J205" t="s">
        <v>288</v>
      </c>
      <c r="K205" t="s">
        <v>26</v>
      </c>
      <c r="L205" t="s">
        <v>27</v>
      </c>
      <c r="M205" t="s">
        <v>2765</v>
      </c>
      <c r="N205" s="21">
        <v>1</v>
      </c>
      <c r="O205" s="21">
        <v>90497.835000000006</v>
      </c>
      <c r="P205" s="21">
        <v>3467.35</v>
      </c>
      <c r="Q205" t="s">
        <v>29</v>
      </c>
      <c r="R205" t="str">
        <f>VLOOKUP(G205,Crosswalk!A:C,3,0)</f>
        <v>CCSU</v>
      </c>
    </row>
    <row r="206" spans="1:18" x14ac:dyDescent="0.25">
      <c r="A206" t="s">
        <v>2994</v>
      </c>
      <c r="B206" s="19">
        <v>0</v>
      </c>
      <c r="C206" s="20">
        <v>45513</v>
      </c>
      <c r="D206" s="19">
        <v>0</v>
      </c>
      <c r="E206" t="s">
        <v>2995</v>
      </c>
      <c r="F206" t="s">
        <v>21</v>
      </c>
      <c r="G206" t="s">
        <v>32</v>
      </c>
      <c r="H206" t="s">
        <v>53</v>
      </c>
      <c r="I206" t="s">
        <v>34</v>
      </c>
      <c r="J206" t="s">
        <v>288</v>
      </c>
      <c r="K206" t="s">
        <v>26</v>
      </c>
      <c r="L206" t="s">
        <v>27</v>
      </c>
      <c r="M206" t="s">
        <v>2148</v>
      </c>
      <c r="N206" s="21">
        <v>1</v>
      </c>
      <c r="O206" s="21">
        <v>78897.168000000005</v>
      </c>
      <c r="P206" s="21">
        <v>3022.88</v>
      </c>
      <c r="Q206" t="s">
        <v>29</v>
      </c>
      <c r="R206" t="str">
        <f>VLOOKUP(G206,Crosswalk!A:C,3,0)</f>
        <v>CCSU</v>
      </c>
    </row>
    <row r="207" spans="1:18" x14ac:dyDescent="0.25">
      <c r="A207" t="s">
        <v>30</v>
      </c>
      <c r="B207" s="19">
        <v>0</v>
      </c>
      <c r="C207" s="20">
        <v>45527</v>
      </c>
      <c r="D207" s="19">
        <v>0</v>
      </c>
      <c r="E207" t="s">
        <v>31</v>
      </c>
      <c r="F207" t="s">
        <v>21</v>
      </c>
      <c r="G207" t="s">
        <v>32</v>
      </c>
      <c r="H207" t="s">
        <v>33</v>
      </c>
      <c r="I207" t="s">
        <v>34</v>
      </c>
      <c r="J207" t="s">
        <v>35</v>
      </c>
      <c r="K207" t="s">
        <v>26</v>
      </c>
      <c r="L207" t="s">
        <v>27</v>
      </c>
      <c r="M207" t="s">
        <v>36</v>
      </c>
      <c r="N207" s="21">
        <v>1</v>
      </c>
      <c r="O207" s="21">
        <v>69830.289000000004</v>
      </c>
      <c r="P207" s="21">
        <v>2675.49</v>
      </c>
      <c r="Q207" t="s">
        <v>29</v>
      </c>
      <c r="R207" t="str">
        <f>VLOOKUP(G207,Crosswalk!A:C,3,0)</f>
        <v>CCSU</v>
      </c>
    </row>
    <row r="208" spans="1:18" x14ac:dyDescent="0.25">
      <c r="A208" t="s">
        <v>1562</v>
      </c>
      <c r="B208" s="19">
        <v>0</v>
      </c>
      <c r="C208" s="20">
        <v>45471</v>
      </c>
      <c r="D208" s="19">
        <v>0</v>
      </c>
      <c r="E208" t="s">
        <v>1563</v>
      </c>
      <c r="F208" t="s">
        <v>21</v>
      </c>
      <c r="G208" t="s">
        <v>32</v>
      </c>
      <c r="H208" t="s">
        <v>53</v>
      </c>
      <c r="I208" t="s">
        <v>34</v>
      </c>
      <c r="J208" t="s">
        <v>1564</v>
      </c>
      <c r="K208" t="s">
        <v>26</v>
      </c>
      <c r="L208" t="s">
        <v>27</v>
      </c>
      <c r="M208" t="s">
        <v>1565</v>
      </c>
      <c r="N208" s="21">
        <v>1</v>
      </c>
      <c r="O208" s="21">
        <v>69669.251999999993</v>
      </c>
      <c r="P208" s="21">
        <v>2669.32</v>
      </c>
      <c r="Q208" t="s">
        <v>29</v>
      </c>
      <c r="R208" t="str">
        <f>VLOOKUP(G208,Crosswalk!A:C,3,0)</f>
        <v>CCSU</v>
      </c>
    </row>
    <row r="209" spans="1:19" x14ac:dyDescent="0.25">
      <c r="A209" t="s">
        <v>473</v>
      </c>
      <c r="B209" s="19">
        <v>1</v>
      </c>
      <c r="C209" s="20">
        <v>45471</v>
      </c>
      <c r="D209" s="19">
        <v>0</v>
      </c>
      <c r="E209" t="s">
        <v>474</v>
      </c>
      <c r="F209" t="s">
        <v>21</v>
      </c>
      <c r="G209" t="s">
        <v>22</v>
      </c>
      <c r="H209" t="s">
        <v>53</v>
      </c>
      <c r="I209" t="s">
        <v>34</v>
      </c>
      <c r="J209" t="s">
        <v>58</v>
      </c>
      <c r="K209" t="s">
        <v>26</v>
      </c>
      <c r="L209" t="s">
        <v>27</v>
      </c>
      <c r="M209" t="s">
        <v>475</v>
      </c>
      <c r="N209" s="21">
        <v>1</v>
      </c>
      <c r="O209" s="21">
        <v>69671.078999999998</v>
      </c>
      <c r="P209" s="21">
        <v>2669.39</v>
      </c>
      <c r="Q209" t="s">
        <v>29</v>
      </c>
      <c r="R209" t="str">
        <f>VLOOKUP(G209,Crosswalk!A:C,3,0)</f>
        <v>ECSU</v>
      </c>
    </row>
    <row r="210" spans="1:19" x14ac:dyDescent="0.25">
      <c r="A210" t="s">
        <v>2100</v>
      </c>
      <c r="B210" s="19">
        <v>0</v>
      </c>
      <c r="C210" s="20">
        <v>45471</v>
      </c>
      <c r="D210" s="19">
        <v>0</v>
      </c>
      <c r="E210" t="s">
        <v>2101</v>
      </c>
      <c r="F210" t="s">
        <v>21</v>
      </c>
      <c r="G210" t="s">
        <v>22</v>
      </c>
      <c r="H210" t="s">
        <v>53</v>
      </c>
      <c r="I210" t="s">
        <v>34</v>
      </c>
      <c r="J210" t="s">
        <v>58</v>
      </c>
      <c r="K210" t="s">
        <v>26</v>
      </c>
      <c r="L210" t="s">
        <v>27</v>
      </c>
      <c r="M210" t="s">
        <v>2102</v>
      </c>
      <c r="N210" s="21">
        <v>1</v>
      </c>
      <c r="O210" s="21">
        <v>69670.035000000003</v>
      </c>
      <c r="P210" s="21">
        <v>2669.35</v>
      </c>
      <c r="Q210" t="s">
        <v>29</v>
      </c>
      <c r="R210" t="str">
        <f>VLOOKUP(G210,Crosswalk!A:C,3,0)</f>
        <v>ECSU</v>
      </c>
    </row>
    <row r="211" spans="1:19" x14ac:dyDescent="0.25">
      <c r="A211" t="s">
        <v>2129</v>
      </c>
      <c r="B211" s="19">
        <v>0</v>
      </c>
      <c r="C211" s="20">
        <v>45471</v>
      </c>
      <c r="D211" s="19">
        <v>0</v>
      </c>
      <c r="E211" t="s">
        <v>2130</v>
      </c>
      <c r="F211" t="s">
        <v>21</v>
      </c>
      <c r="G211" t="s">
        <v>22</v>
      </c>
      <c r="H211" t="s">
        <v>53</v>
      </c>
      <c r="I211" t="s">
        <v>34</v>
      </c>
      <c r="J211" t="s">
        <v>58</v>
      </c>
      <c r="K211" t="s">
        <v>26</v>
      </c>
      <c r="L211" t="s">
        <v>27</v>
      </c>
      <c r="M211" t="s">
        <v>2131</v>
      </c>
      <c r="N211" s="21">
        <v>1</v>
      </c>
      <c r="O211" s="21">
        <v>114002.19</v>
      </c>
      <c r="P211" s="21">
        <v>4367.8999999999996</v>
      </c>
      <c r="Q211" t="s">
        <v>29</v>
      </c>
      <c r="R211" t="str">
        <f>VLOOKUP(G211,Crosswalk!A:C,3,0)</f>
        <v>ECSU</v>
      </c>
    </row>
    <row r="212" spans="1:19" x14ac:dyDescent="0.25">
      <c r="A212" t="s">
        <v>2271</v>
      </c>
      <c r="B212" s="19">
        <v>0</v>
      </c>
      <c r="C212" s="20">
        <v>45541</v>
      </c>
      <c r="D212" s="19">
        <v>0</v>
      </c>
      <c r="E212" t="s">
        <v>2272</v>
      </c>
      <c r="F212" t="s">
        <v>21</v>
      </c>
      <c r="G212" t="s">
        <v>22</v>
      </c>
      <c r="H212" t="s">
        <v>53</v>
      </c>
      <c r="I212" t="s">
        <v>34</v>
      </c>
      <c r="J212" t="s">
        <v>58</v>
      </c>
      <c r="K212" t="s">
        <v>26</v>
      </c>
      <c r="L212" t="s">
        <v>27</v>
      </c>
      <c r="M212" t="s">
        <v>2131</v>
      </c>
      <c r="N212" s="21">
        <v>1</v>
      </c>
      <c r="O212" s="21">
        <v>103880.088</v>
      </c>
      <c r="P212" s="21">
        <v>3980.08</v>
      </c>
      <c r="Q212" t="s">
        <v>29</v>
      </c>
      <c r="R212" t="str">
        <f>VLOOKUP(G212,Crosswalk!A:C,3,0)</f>
        <v>ECSU</v>
      </c>
    </row>
    <row r="213" spans="1:19" x14ac:dyDescent="0.25">
      <c r="A213" t="s">
        <v>1123</v>
      </c>
      <c r="B213" s="19">
        <v>0</v>
      </c>
      <c r="C213" s="20">
        <v>45471</v>
      </c>
      <c r="D213" s="19">
        <v>0</v>
      </c>
      <c r="E213" t="s">
        <v>1124</v>
      </c>
      <c r="F213" t="s">
        <v>21</v>
      </c>
      <c r="G213" t="s">
        <v>65</v>
      </c>
      <c r="H213" t="s">
        <v>53</v>
      </c>
      <c r="I213" t="s">
        <v>34</v>
      </c>
      <c r="J213" t="s">
        <v>785</v>
      </c>
      <c r="K213" t="s">
        <v>26</v>
      </c>
      <c r="L213" t="s">
        <v>27</v>
      </c>
      <c r="M213" t="s">
        <v>95</v>
      </c>
      <c r="N213" s="21">
        <v>1</v>
      </c>
      <c r="O213" s="21">
        <v>76441.679999999993</v>
      </c>
      <c r="P213" s="21">
        <v>2928.8</v>
      </c>
      <c r="Q213" t="s">
        <v>29</v>
      </c>
      <c r="R213" t="str">
        <f>VLOOKUP(G213,Crosswalk!A:C,3,0)</f>
        <v>WCSU</v>
      </c>
      <c r="S213" t="s">
        <v>95</v>
      </c>
    </row>
    <row r="214" spans="1:19" x14ac:dyDescent="0.25">
      <c r="A214" t="s">
        <v>2039</v>
      </c>
      <c r="B214" s="19">
        <v>0</v>
      </c>
      <c r="C214" s="20">
        <v>45471</v>
      </c>
      <c r="D214" s="19">
        <v>0</v>
      </c>
      <c r="E214" t="s">
        <v>2040</v>
      </c>
      <c r="F214" t="s">
        <v>21</v>
      </c>
      <c r="G214" t="s">
        <v>65</v>
      </c>
      <c r="H214" t="s">
        <v>53</v>
      </c>
      <c r="I214" t="s">
        <v>34</v>
      </c>
      <c r="J214" t="s">
        <v>785</v>
      </c>
      <c r="K214" t="s">
        <v>26</v>
      </c>
      <c r="L214" t="s">
        <v>27</v>
      </c>
      <c r="M214" t="s">
        <v>2041</v>
      </c>
      <c r="N214" s="21">
        <v>1</v>
      </c>
      <c r="O214" s="21">
        <v>87483.024000000005</v>
      </c>
      <c r="P214" s="21">
        <v>3351.84</v>
      </c>
      <c r="Q214" t="s">
        <v>29</v>
      </c>
      <c r="R214" t="str">
        <f>VLOOKUP(G214,Crosswalk!A:C,3,0)</f>
        <v>WCSU</v>
      </c>
      <c r="S214" t="s">
        <v>95</v>
      </c>
    </row>
    <row r="215" spans="1:19" x14ac:dyDescent="0.25">
      <c r="A215" t="s">
        <v>2366</v>
      </c>
      <c r="B215" s="19">
        <v>1</v>
      </c>
      <c r="C215" s="20">
        <v>45471</v>
      </c>
      <c r="D215" s="19">
        <v>0</v>
      </c>
      <c r="E215" t="s">
        <v>2367</v>
      </c>
      <c r="F215" t="s">
        <v>21</v>
      </c>
      <c r="G215" t="s">
        <v>22</v>
      </c>
      <c r="H215" t="s">
        <v>53</v>
      </c>
      <c r="I215" t="s">
        <v>34</v>
      </c>
      <c r="J215" t="s">
        <v>58</v>
      </c>
      <c r="K215" t="s">
        <v>26</v>
      </c>
      <c r="L215" t="s">
        <v>27</v>
      </c>
      <c r="M215" t="s">
        <v>2368</v>
      </c>
      <c r="N215" s="21">
        <v>1</v>
      </c>
      <c r="O215" s="21">
        <v>86721.164999999994</v>
      </c>
      <c r="P215" s="21">
        <v>3322.65</v>
      </c>
      <c r="Q215" t="s">
        <v>29</v>
      </c>
      <c r="R215" t="str">
        <f>VLOOKUP(G215,Crosswalk!A:C,3,0)</f>
        <v>ECSU</v>
      </c>
    </row>
    <row r="216" spans="1:19" x14ac:dyDescent="0.25">
      <c r="A216" t="s">
        <v>2478</v>
      </c>
      <c r="B216" s="19">
        <v>1</v>
      </c>
      <c r="C216" s="20">
        <v>45471</v>
      </c>
      <c r="D216" s="19">
        <v>0</v>
      </c>
      <c r="E216" t="s">
        <v>2479</v>
      </c>
      <c r="F216" t="s">
        <v>21</v>
      </c>
      <c r="G216" t="s">
        <v>22</v>
      </c>
      <c r="H216" t="s">
        <v>53</v>
      </c>
      <c r="I216" t="s">
        <v>34</v>
      </c>
      <c r="J216" t="s">
        <v>58</v>
      </c>
      <c r="K216" t="s">
        <v>26</v>
      </c>
      <c r="L216" t="s">
        <v>27</v>
      </c>
      <c r="M216" t="s">
        <v>2480</v>
      </c>
      <c r="N216" s="21">
        <v>1</v>
      </c>
      <c r="O216" s="21">
        <v>69670.035000000003</v>
      </c>
      <c r="P216" s="21">
        <v>2669.35</v>
      </c>
      <c r="Q216" t="s">
        <v>29</v>
      </c>
      <c r="R216" t="str">
        <f>VLOOKUP(G216,Crosswalk!A:C,3,0)</f>
        <v>ECSU</v>
      </c>
    </row>
    <row r="217" spans="1:19" x14ac:dyDescent="0.25">
      <c r="A217" t="s">
        <v>2951</v>
      </c>
      <c r="B217" s="19">
        <v>0</v>
      </c>
      <c r="C217" s="20">
        <v>45471</v>
      </c>
      <c r="D217" s="19">
        <v>0</v>
      </c>
      <c r="E217" t="s">
        <v>2952</v>
      </c>
      <c r="F217" t="s">
        <v>21</v>
      </c>
      <c r="G217" t="s">
        <v>65</v>
      </c>
      <c r="H217" t="s">
        <v>53</v>
      </c>
      <c r="I217" t="s">
        <v>34</v>
      </c>
      <c r="J217" t="s">
        <v>2953</v>
      </c>
      <c r="K217" t="s">
        <v>26</v>
      </c>
      <c r="L217" t="s">
        <v>27</v>
      </c>
      <c r="M217" t="s">
        <v>2954</v>
      </c>
      <c r="N217" s="21">
        <v>1</v>
      </c>
      <c r="O217" s="21">
        <v>97683.687000000005</v>
      </c>
      <c r="P217" s="21">
        <v>3742.67</v>
      </c>
      <c r="Q217" t="s">
        <v>29</v>
      </c>
      <c r="R217" t="str">
        <f>VLOOKUP(G217,Crosswalk!A:C,3,0)</f>
        <v>WCSU</v>
      </c>
    </row>
    <row r="218" spans="1:19" x14ac:dyDescent="0.25">
      <c r="A218" t="s">
        <v>1077</v>
      </c>
      <c r="B218" s="19">
        <v>1</v>
      </c>
      <c r="C218" s="20">
        <v>45499</v>
      </c>
      <c r="D218" s="19">
        <v>0</v>
      </c>
      <c r="E218" t="s">
        <v>1078</v>
      </c>
      <c r="F218" t="s">
        <v>21</v>
      </c>
      <c r="G218" t="s">
        <v>22</v>
      </c>
      <c r="H218" t="s">
        <v>53</v>
      </c>
      <c r="I218" t="s">
        <v>34</v>
      </c>
      <c r="J218" t="s">
        <v>1079</v>
      </c>
      <c r="K218" t="s">
        <v>26</v>
      </c>
      <c r="L218" t="s">
        <v>27</v>
      </c>
      <c r="M218" t="s">
        <v>1080</v>
      </c>
      <c r="N218" s="21">
        <v>1</v>
      </c>
      <c r="O218" s="21">
        <v>69668.990999999995</v>
      </c>
      <c r="P218" s="21">
        <v>2669.31</v>
      </c>
      <c r="Q218" t="s">
        <v>29</v>
      </c>
      <c r="R218" t="str">
        <f>VLOOKUP(G218,Crosswalk!A:C,3,0)</f>
        <v>ECSU</v>
      </c>
    </row>
    <row r="219" spans="1:19" x14ac:dyDescent="0.25">
      <c r="A219" t="s">
        <v>1524</v>
      </c>
      <c r="B219" s="19">
        <v>0</v>
      </c>
      <c r="C219" s="20">
        <v>45527</v>
      </c>
      <c r="D219" s="19">
        <v>0</v>
      </c>
      <c r="E219" t="s">
        <v>1525</v>
      </c>
      <c r="F219" t="s">
        <v>21</v>
      </c>
      <c r="G219" t="s">
        <v>32</v>
      </c>
      <c r="H219" t="s">
        <v>53</v>
      </c>
      <c r="I219" t="s">
        <v>34</v>
      </c>
      <c r="J219" t="s">
        <v>1221</v>
      </c>
      <c r="K219" t="s">
        <v>26</v>
      </c>
      <c r="L219" t="s">
        <v>27</v>
      </c>
      <c r="M219" t="s">
        <v>1251</v>
      </c>
      <c r="N219" s="21">
        <v>1</v>
      </c>
      <c r="O219" s="21">
        <v>80000.153999999995</v>
      </c>
      <c r="P219" s="21">
        <v>3065.14</v>
      </c>
      <c r="Q219" t="s">
        <v>29</v>
      </c>
      <c r="R219" t="str">
        <f>VLOOKUP(G219,Crosswalk!A:C,3,0)</f>
        <v>CCSU</v>
      </c>
    </row>
    <row r="220" spans="1:19" x14ac:dyDescent="0.25">
      <c r="A220" t="s">
        <v>1219</v>
      </c>
      <c r="B220" s="19">
        <v>0</v>
      </c>
      <c r="C220" s="20">
        <v>45471</v>
      </c>
      <c r="D220" s="19">
        <v>0</v>
      </c>
      <c r="E220" t="s">
        <v>1220</v>
      </c>
      <c r="F220" t="s">
        <v>21</v>
      </c>
      <c r="G220" t="s">
        <v>65</v>
      </c>
      <c r="H220" t="s">
        <v>53</v>
      </c>
      <c r="I220" t="s">
        <v>34</v>
      </c>
      <c r="J220" t="s">
        <v>1221</v>
      </c>
      <c r="K220" t="s">
        <v>26</v>
      </c>
      <c r="L220" t="s">
        <v>27</v>
      </c>
      <c r="M220" t="s">
        <v>1222</v>
      </c>
      <c r="N220" s="21">
        <v>1</v>
      </c>
      <c r="O220" s="21">
        <v>77726.061000000002</v>
      </c>
      <c r="P220" s="21">
        <v>2978.01</v>
      </c>
      <c r="Q220" t="s">
        <v>29</v>
      </c>
      <c r="R220" t="str">
        <f>VLOOKUP(G220,Crosswalk!A:C,3,0)</f>
        <v>WCSU</v>
      </c>
    </row>
    <row r="221" spans="1:19" x14ac:dyDescent="0.25">
      <c r="A221" t="s">
        <v>1965</v>
      </c>
      <c r="B221" s="19">
        <v>0</v>
      </c>
      <c r="C221" s="20">
        <v>45527</v>
      </c>
      <c r="D221" s="19">
        <v>0</v>
      </c>
      <c r="E221" t="s">
        <v>1966</v>
      </c>
      <c r="F221" t="s">
        <v>21</v>
      </c>
      <c r="G221" t="s">
        <v>65</v>
      </c>
      <c r="H221" t="s">
        <v>53</v>
      </c>
      <c r="I221" t="s">
        <v>34</v>
      </c>
      <c r="J221" t="s">
        <v>1221</v>
      </c>
      <c r="K221" t="s">
        <v>26</v>
      </c>
      <c r="L221" t="s">
        <v>27</v>
      </c>
      <c r="M221" t="s">
        <v>1967</v>
      </c>
      <c r="N221" s="21">
        <v>1</v>
      </c>
      <c r="O221" s="21">
        <v>92355.894</v>
      </c>
      <c r="P221" s="21">
        <v>3538.54</v>
      </c>
      <c r="Q221" t="s">
        <v>29</v>
      </c>
      <c r="R221" t="str">
        <f>VLOOKUP(G221,Crosswalk!A:C,3,0)</f>
        <v>WCSU</v>
      </c>
    </row>
    <row r="222" spans="1:19" x14ac:dyDescent="0.25">
      <c r="A222" t="s">
        <v>560</v>
      </c>
      <c r="B222" s="19">
        <v>0</v>
      </c>
      <c r="C222" s="20">
        <v>45471</v>
      </c>
      <c r="D222" s="19">
        <v>0</v>
      </c>
      <c r="E222" t="s">
        <v>561</v>
      </c>
      <c r="F222" t="s">
        <v>21</v>
      </c>
      <c r="G222" t="s">
        <v>32</v>
      </c>
      <c r="H222" t="s">
        <v>53</v>
      </c>
      <c r="I222" t="s">
        <v>34</v>
      </c>
      <c r="J222" t="s">
        <v>562</v>
      </c>
      <c r="K222" t="s">
        <v>26</v>
      </c>
      <c r="L222" t="s">
        <v>27</v>
      </c>
      <c r="M222" t="s">
        <v>95</v>
      </c>
      <c r="N222" s="21">
        <v>1</v>
      </c>
      <c r="O222" s="21">
        <v>81000.305999999997</v>
      </c>
      <c r="P222" s="21">
        <v>3103.46</v>
      </c>
      <c r="Q222" t="s">
        <v>29</v>
      </c>
      <c r="R222" t="str">
        <f>VLOOKUP(G222,Crosswalk!A:C,3,0)</f>
        <v>CCSU</v>
      </c>
      <c r="S222" t="s">
        <v>95</v>
      </c>
    </row>
    <row r="223" spans="1:19" x14ac:dyDescent="0.25">
      <c r="A223" t="s">
        <v>401</v>
      </c>
      <c r="B223" s="19">
        <v>0</v>
      </c>
      <c r="C223" s="20">
        <v>45471</v>
      </c>
      <c r="D223" s="19">
        <v>0</v>
      </c>
      <c r="E223" t="s">
        <v>402</v>
      </c>
      <c r="F223" t="s">
        <v>21</v>
      </c>
      <c r="G223" t="s">
        <v>32</v>
      </c>
      <c r="H223" t="s">
        <v>53</v>
      </c>
      <c r="I223" t="s">
        <v>34</v>
      </c>
      <c r="J223" t="s">
        <v>403</v>
      </c>
      <c r="K223" t="s">
        <v>26</v>
      </c>
      <c r="L223" t="s">
        <v>27</v>
      </c>
      <c r="M223" t="s">
        <v>404</v>
      </c>
      <c r="N223" s="21">
        <v>1</v>
      </c>
      <c r="O223" s="21">
        <v>75170.088000000003</v>
      </c>
      <c r="P223" s="21">
        <v>2880.08</v>
      </c>
      <c r="Q223" t="s">
        <v>29</v>
      </c>
      <c r="R223" t="str">
        <f>VLOOKUP(G223,Crosswalk!A:C,3,0)</f>
        <v>CCSU</v>
      </c>
    </row>
    <row r="224" spans="1:19" x14ac:dyDescent="0.25">
      <c r="A224" t="s">
        <v>1633</v>
      </c>
      <c r="B224" s="19">
        <v>3</v>
      </c>
      <c r="C224" s="20">
        <v>45471</v>
      </c>
      <c r="D224" s="19">
        <v>0</v>
      </c>
      <c r="E224" t="s">
        <v>1634</v>
      </c>
      <c r="F224" t="s">
        <v>21</v>
      </c>
      <c r="G224" t="s">
        <v>45</v>
      </c>
      <c r="H224" t="s">
        <v>53</v>
      </c>
      <c r="I224" t="s">
        <v>34</v>
      </c>
      <c r="J224" t="s">
        <v>1635</v>
      </c>
      <c r="K224" t="s">
        <v>26</v>
      </c>
      <c r="L224" t="s">
        <v>27</v>
      </c>
      <c r="M224" t="s">
        <v>1636</v>
      </c>
      <c r="N224" s="21">
        <v>1</v>
      </c>
      <c r="O224" s="21">
        <v>70015.077000000005</v>
      </c>
      <c r="P224" s="21">
        <v>2682.57</v>
      </c>
      <c r="Q224" t="s">
        <v>29</v>
      </c>
      <c r="R224" t="str">
        <f>VLOOKUP(G224,Crosswalk!A:C,3,0)</f>
        <v>SCSU</v>
      </c>
    </row>
    <row r="225" spans="1:19" x14ac:dyDescent="0.25">
      <c r="A225" t="s">
        <v>1115</v>
      </c>
      <c r="B225" s="19">
        <v>0</v>
      </c>
      <c r="C225" s="20">
        <v>45569</v>
      </c>
      <c r="D225" s="19">
        <v>1</v>
      </c>
      <c r="E225" t="s">
        <v>1116</v>
      </c>
      <c r="F225" t="s">
        <v>21</v>
      </c>
      <c r="G225" t="s">
        <v>45</v>
      </c>
      <c r="H225" t="s">
        <v>53</v>
      </c>
      <c r="I225" t="s">
        <v>34</v>
      </c>
      <c r="J225" t="s">
        <v>1117</v>
      </c>
      <c r="K225" t="s">
        <v>26</v>
      </c>
      <c r="L225" t="s">
        <v>27</v>
      </c>
      <c r="M225" t="s">
        <v>1118</v>
      </c>
      <c r="N225" s="21">
        <v>1</v>
      </c>
      <c r="O225" s="21">
        <v>80000.153999999995</v>
      </c>
      <c r="P225" s="21">
        <v>3065.14</v>
      </c>
      <c r="Q225" t="s">
        <v>29</v>
      </c>
      <c r="R225" t="str">
        <f>VLOOKUP(G225,Crosswalk!A:C,3,0)</f>
        <v>SCSU</v>
      </c>
    </row>
    <row r="226" spans="1:19" x14ac:dyDescent="0.25">
      <c r="A226" t="s">
        <v>1119</v>
      </c>
      <c r="B226" s="19">
        <v>0</v>
      </c>
      <c r="C226" s="20">
        <v>45471</v>
      </c>
      <c r="D226" s="19">
        <v>0</v>
      </c>
      <c r="E226" t="s">
        <v>1120</v>
      </c>
      <c r="F226" t="s">
        <v>21</v>
      </c>
      <c r="G226" t="s">
        <v>45</v>
      </c>
      <c r="H226" t="s">
        <v>53</v>
      </c>
      <c r="I226" t="s">
        <v>34</v>
      </c>
      <c r="J226" t="s">
        <v>1121</v>
      </c>
      <c r="K226" t="s">
        <v>26</v>
      </c>
      <c r="L226" t="s">
        <v>27</v>
      </c>
      <c r="M226" t="s">
        <v>1122</v>
      </c>
      <c r="N226" s="21">
        <v>1</v>
      </c>
      <c r="O226" s="21">
        <v>73150.209000000003</v>
      </c>
      <c r="P226" s="21">
        <v>2802.69</v>
      </c>
      <c r="Q226" t="s">
        <v>29</v>
      </c>
      <c r="R226" t="str">
        <f>VLOOKUP(G226,Crosswalk!A:C,3,0)</f>
        <v>SCSU</v>
      </c>
    </row>
    <row r="227" spans="1:19" x14ac:dyDescent="0.25">
      <c r="A227" t="s">
        <v>371</v>
      </c>
      <c r="B227" s="19">
        <v>0</v>
      </c>
      <c r="C227" s="20">
        <v>45471</v>
      </c>
      <c r="D227" s="19">
        <v>0</v>
      </c>
      <c r="E227" t="s">
        <v>372</v>
      </c>
      <c r="F227" t="s">
        <v>21</v>
      </c>
      <c r="G227" t="s">
        <v>45</v>
      </c>
      <c r="H227" t="s">
        <v>53</v>
      </c>
      <c r="I227" t="s">
        <v>34</v>
      </c>
      <c r="J227" t="s">
        <v>82</v>
      </c>
      <c r="K227" t="s">
        <v>26</v>
      </c>
      <c r="L227" t="s">
        <v>27</v>
      </c>
      <c r="M227" t="s">
        <v>373</v>
      </c>
      <c r="N227" s="21">
        <v>1</v>
      </c>
      <c r="O227" s="21">
        <v>84086.108999999997</v>
      </c>
      <c r="P227" s="21">
        <v>3221.69</v>
      </c>
      <c r="Q227" t="s">
        <v>29</v>
      </c>
      <c r="R227" t="str">
        <f>VLOOKUP(G227,Crosswalk!A:C,3,0)</f>
        <v>SCSU</v>
      </c>
    </row>
    <row r="228" spans="1:19" x14ac:dyDescent="0.25">
      <c r="A228" t="s">
        <v>1858</v>
      </c>
      <c r="B228" s="19">
        <v>0</v>
      </c>
      <c r="C228" s="20">
        <v>45569</v>
      </c>
      <c r="D228" s="19">
        <v>0</v>
      </c>
      <c r="E228" t="s">
        <v>1859</v>
      </c>
      <c r="F228" t="s">
        <v>21</v>
      </c>
      <c r="G228" t="s">
        <v>45</v>
      </c>
      <c r="H228" t="s">
        <v>53</v>
      </c>
      <c r="I228" t="s">
        <v>34</v>
      </c>
      <c r="J228" t="s">
        <v>82</v>
      </c>
      <c r="K228" t="s">
        <v>26</v>
      </c>
      <c r="L228" t="s">
        <v>27</v>
      </c>
      <c r="M228" t="s">
        <v>1860</v>
      </c>
      <c r="N228" s="21">
        <v>1</v>
      </c>
      <c r="O228" s="21">
        <v>90929.006999999998</v>
      </c>
      <c r="P228" s="21">
        <v>3483.87</v>
      </c>
      <c r="Q228" t="s">
        <v>29</v>
      </c>
      <c r="R228" t="str">
        <f>VLOOKUP(G228,Crosswalk!A:C,3,0)</f>
        <v>SCSU</v>
      </c>
    </row>
    <row r="229" spans="1:19" x14ac:dyDescent="0.25">
      <c r="A229" t="s">
        <v>2991</v>
      </c>
      <c r="B229" s="19">
        <v>1</v>
      </c>
      <c r="C229" s="20">
        <v>45471</v>
      </c>
      <c r="D229" s="19">
        <v>0</v>
      </c>
      <c r="E229" t="s">
        <v>2992</v>
      </c>
      <c r="F229" t="s">
        <v>21</v>
      </c>
      <c r="G229" t="s">
        <v>45</v>
      </c>
      <c r="H229" t="s">
        <v>53</v>
      </c>
      <c r="I229" t="s">
        <v>34</v>
      </c>
      <c r="J229" t="s">
        <v>82</v>
      </c>
      <c r="K229" t="s">
        <v>26</v>
      </c>
      <c r="L229" t="s">
        <v>27</v>
      </c>
      <c r="M229" t="s">
        <v>2993</v>
      </c>
      <c r="N229" s="21">
        <v>1</v>
      </c>
      <c r="O229" s="21">
        <v>78375.168000000005</v>
      </c>
      <c r="P229" s="21">
        <v>3002.88</v>
      </c>
      <c r="Q229" t="s">
        <v>29</v>
      </c>
      <c r="R229" t="str">
        <f>VLOOKUP(G229,Crosswalk!A:C,3,0)</f>
        <v>SCSU</v>
      </c>
    </row>
    <row r="230" spans="1:19" x14ac:dyDescent="0.25">
      <c r="A230" t="s">
        <v>939</v>
      </c>
      <c r="B230" s="19">
        <v>0</v>
      </c>
      <c r="C230" s="20">
        <v>45471</v>
      </c>
      <c r="D230" s="19">
        <v>0</v>
      </c>
      <c r="E230" t="s">
        <v>940</v>
      </c>
      <c r="F230" t="s">
        <v>21</v>
      </c>
      <c r="G230" t="s">
        <v>32</v>
      </c>
      <c r="H230" t="s">
        <v>53</v>
      </c>
      <c r="I230" t="s">
        <v>34</v>
      </c>
      <c r="J230" t="s">
        <v>941</v>
      </c>
      <c r="K230" t="s">
        <v>26</v>
      </c>
      <c r="L230" t="s">
        <v>27</v>
      </c>
      <c r="M230" t="s">
        <v>540</v>
      </c>
      <c r="N230" s="21">
        <v>1</v>
      </c>
      <c r="O230" s="21">
        <v>73150.47</v>
      </c>
      <c r="P230" s="21">
        <v>2802.7</v>
      </c>
      <c r="Q230" t="s">
        <v>29</v>
      </c>
      <c r="R230" t="str">
        <f>VLOOKUP(G230,Crosswalk!A:C,3,0)</f>
        <v>CCSU</v>
      </c>
    </row>
    <row r="231" spans="1:19" x14ac:dyDescent="0.25">
      <c r="A231" t="s">
        <v>2469</v>
      </c>
      <c r="B231" s="19">
        <v>0</v>
      </c>
      <c r="C231" s="20">
        <v>45499</v>
      </c>
      <c r="D231" s="19">
        <v>0</v>
      </c>
      <c r="E231" t="s">
        <v>2470</v>
      </c>
      <c r="F231" t="s">
        <v>21</v>
      </c>
      <c r="G231" t="s">
        <v>45</v>
      </c>
      <c r="H231" t="s">
        <v>53</v>
      </c>
      <c r="I231" t="s">
        <v>34</v>
      </c>
      <c r="J231" t="s">
        <v>2471</v>
      </c>
      <c r="K231" t="s">
        <v>26</v>
      </c>
      <c r="L231" t="s">
        <v>27</v>
      </c>
      <c r="M231" t="s">
        <v>2244</v>
      </c>
      <c r="N231" s="21">
        <v>1</v>
      </c>
      <c r="O231" s="21">
        <v>71000.091</v>
      </c>
      <c r="P231" s="21">
        <v>2720.31</v>
      </c>
      <c r="Q231" t="s">
        <v>29</v>
      </c>
      <c r="R231" t="str">
        <f>VLOOKUP(G231,Crosswalk!A:C,3,0)</f>
        <v>SCSU</v>
      </c>
    </row>
    <row r="232" spans="1:19" x14ac:dyDescent="0.25">
      <c r="A232" t="s">
        <v>2242</v>
      </c>
      <c r="B232" s="19">
        <v>0</v>
      </c>
      <c r="C232" s="20">
        <v>45527</v>
      </c>
      <c r="D232" s="19">
        <v>0</v>
      </c>
      <c r="E232" t="s">
        <v>2243</v>
      </c>
      <c r="F232" t="s">
        <v>21</v>
      </c>
      <c r="G232" t="s">
        <v>32</v>
      </c>
      <c r="H232" t="s">
        <v>53</v>
      </c>
      <c r="I232" t="s">
        <v>34</v>
      </c>
      <c r="J232" t="s">
        <v>41</v>
      </c>
      <c r="K232" t="s">
        <v>26</v>
      </c>
      <c r="L232" t="s">
        <v>27</v>
      </c>
      <c r="M232" t="s">
        <v>2244</v>
      </c>
      <c r="N232" s="21">
        <v>1</v>
      </c>
      <c r="O232" s="21">
        <v>69669.251999999993</v>
      </c>
      <c r="P232" s="21">
        <v>2669.32</v>
      </c>
      <c r="Q232" t="s">
        <v>29</v>
      </c>
      <c r="R232" t="str">
        <f>VLOOKUP(G232,Crosswalk!A:C,3,0)</f>
        <v>CCSU</v>
      </c>
    </row>
    <row r="233" spans="1:19" x14ac:dyDescent="0.25">
      <c r="A233" t="s">
        <v>1127</v>
      </c>
      <c r="B233" s="19">
        <v>0</v>
      </c>
      <c r="C233" s="20">
        <v>45471</v>
      </c>
      <c r="D233" s="19">
        <v>0</v>
      </c>
      <c r="E233" t="s">
        <v>1128</v>
      </c>
      <c r="F233" t="s">
        <v>21</v>
      </c>
      <c r="G233" t="s">
        <v>22</v>
      </c>
      <c r="H233" t="s">
        <v>53</v>
      </c>
      <c r="I233" t="s">
        <v>34</v>
      </c>
      <c r="J233" t="s">
        <v>41</v>
      </c>
      <c r="K233" t="s">
        <v>26</v>
      </c>
      <c r="L233" t="s">
        <v>27</v>
      </c>
      <c r="M233" t="s">
        <v>1129</v>
      </c>
      <c r="N233" s="21">
        <v>1</v>
      </c>
      <c r="O233" s="21">
        <v>73151.252999999997</v>
      </c>
      <c r="P233" s="21">
        <v>2802.73</v>
      </c>
      <c r="Q233" t="s">
        <v>29</v>
      </c>
      <c r="R233" t="str">
        <f>VLOOKUP(G233,Crosswalk!A:C,3,0)</f>
        <v>ECSU</v>
      </c>
    </row>
    <row r="234" spans="1:19" x14ac:dyDescent="0.25">
      <c r="A234" t="s">
        <v>672</v>
      </c>
      <c r="B234" s="19">
        <v>0</v>
      </c>
      <c r="C234" s="20">
        <v>45471</v>
      </c>
      <c r="D234" s="19">
        <v>0</v>
      </c>
      <c r="E234" t="s">
        <v>673</v>
      </c>
      <c r="F234" t="s">
        <v>21</v>
      </c>
      <c r="G234" t="s">
        <v>65</v>
      </c>
      <c r="H234" t="s">
        <v>53</v>
      </c>
      <c r="I234" t="s">
        <v>34</v>
      </c>
      <c r="J234" t="s">
        <v>114</v>
      </c>
      <c r="K234" t="s">
        <v>26</v>
      </c>
      <c r="L234" t="s">
        <v>27</v>
      </c>
      <c r="M234" t="s">
        <v>674</v>
      </c>
      <c r="N234" s="21">
        <v>1</v>
      </c>
      <c r="O234" s="21">
        <v>88637.165999999997</v>
      </c>
      <c r="P234" s="21">
        <v>3396.06</v>
      </c>
      <c r="Q234" t="s">
        <v>29</v>
      </c>
      <c r="R234" t="str">
        <f>VLOOKUP(G234,Crosswalk!A:C,3,0)</f>
        <v>WCSU</v>
      </c>
    </row>
    <row r="235" spans="1:19" x14ac:dyDescent="0.25">
      <c r="A235" t="s">
        <v>1714</v>
      </c>
      <c r="B235" s="19">
        <v>0</v>
      </c>
      <c r="C235" s="20">
        <v>45471</v>
      </c>
      <c r="D235" s="19">
        <v>0</v>
      </c>
      <c r="E235" t="s">
        <v>1715</v>
      </c>
      <c r="F235" t="s">
        <v>21</v>
      </c>
      <c r="G235" t="s">
        <v>65</v>
      </c>
      <c r="H235" t="s">
        <v>53</v>
      </c>
      <c r="I235" t="s">
        <v>34</v>
      </c>
      <c r="J235" t="s">
        <v>114</v>
      </c>
      <c r="K235" t="s">
        <v>26</v>
      </c>
      <c r="L235" t="s">
        <v>27</v>
      </c>
      <c r="M235" t="s">
        <v>674</v>
      </c>
      <c r="N235" s="21">
        <v>1</v>
      </c>
      <c r="O235" s="21">
        <v>98485.74</v>
      </c>
      <c r="P235" s="21">
        <v>3773.4</v>
      </c>
      <c r="Q235" t="s">
        <v>29</v>
      </c>
      <c r="R235" t="str">
        <f>VLOOKUP(G235,Crosswalk!A:C,3,0)</f>
        <v>WCSU</v>
      </c>
    </row>
    <row r="236" spans="1:19" x14ac:dyDescent="0.25">
      <c r="A236" t="s">
        <v>2623</v>
      </c>
      <c r="B236" s="19">
        <v>0</v>
      </c>
      <c r="C236" s="20">
        <v>45512</v>
      </c>
      <c r="D236" s="19">
        <v>0</v>
      </c>
      <c r="E236" t="s">
        <v>2624</v>
      </c>
      <c r="F236" t="s">
        <v>21</v>
      </c>
      <c r="G236" t="s">
        <v>65</v>
      </c>
      <c r="H236" t="s">
        <v>33</v>
      </c>
      <c r="I236" t="s">
        <v>34</v>
      </c>
      <c r="J236" t="s">
        <v>114</v>
      </c>
      <c r="K236" t="s">
        <v>26</v>
      </c>
      <c r="L236" t="s">
        <v>27</v>
      </c>
      <c r="M236" t="s">
        <v>2625</v>
      </c>
      <c r="N236" s="21">
        <v>1</v>
      </c>
      <c r="O236" s="21">
        <v>79778.826000000001</v>
      </c>
      <c r="P236" s="21">
        <v>3056.66</v>
      </c>
      <c r="Q236" t="s">
        <v>29</v>
      </c>
      <c r="R236" t="str">
        <f>VLOOKUP(G236,Crosswalk!A:C,3,0)</f>
        <v>WCSU</v>
      </c>
    </row>
    <row r="237" spans="1:19" x14ac:dyDescent="0.25">
      <c r="A237" t="s">
        <v>1000</v>
      </c>
      <c r="B237" s="19">
        <v>2</v>
      </c>
      <c r="C237" s="20">
        <v>45471</v>
      </c>
      <c r="D237" s="19">
        <v>0</v>
      </c>
      <c r="E237" t="s">
        <v>1001</v>
      </c>
      <c r="F237" t="s">
        <v>21</v>
      </c>
      <c r="G237" t="s">
        <v>45</v>
      </c>
      <c r="H237" t="s">
        <v>53</v>
      </c>
      <c r="I237" t="s">
        <v>34</v>
      </c>
      <c r="J237" t="s">
        <v>1002</v>
      </c>
      <c r="K237" t="s">
        <v>26</v>
      </c>
      <c r="L237" t="s">
        <v>27</v>
      </c>
      <c r="M237" t="s">
        <v>1003</v>
      </c>
      <c r="N237" s="21">
        <v>1</v>
      </c>
      <c r="O237" s="21">
        <v>79718.013000000006</v>
      </c>
      <c r="P237" s="21">
        <v>3054.33</v>
      </c>
      <c r="Q237" t="s">
        <v>29</v>
      </c>
      <c r="R237" t="str">
        <f>VLOOKUP(G237,Crosswalk!A:C,3,0)</f>
        <v>SCSU</v>
      </c>
    </row>
    <row r="238" spans="1:19" x14ac:dyDescent="0.25">
      <c r="A238" t="s">
        <v>381</v>
      </c>
      <c r="B238" s="19">
        <v>1</v>
      </c>
      <c r="C238" s="20">
        <v>45471</v>
      </c>
      <c r="D238" s="19">
        <v>0</v>
      </c>
      <c r="E238" t="s">
        <v>382</v>
      </c>
      <c r="F238" t="s">
        <v>21</v>
      </c>
      <c r="G238" t="s">
        <v>45</v>
      </c>
      <c r="H238" t="s">
        <v>53</v>
      </c>
      <c r="I238" t="s">
        <v>34</v>
      </c>
      <c r="J238" t="s">
        <v>383</v>
      </c>
      <c r="K238" t="s">
        <v>26</v>
      </c>
      <c r="L238" t="s">
        <v>27</v>
      </c>
      <c r="M238" t="s">
        <v>384</v>
      </c>
      <c r="N238" s="21">
        <v>1</v>
      </c>
      <c r="O238" s="21">
        <v>89438.957999999999</v>
      </c>
      <c r="P238" s="21">
        <v>3426.78</v>
      </c>
      <c r="Q238" t="s">
        <v>29</v>
      </c>
      <c r="R238" t="str">
        <f>VLOOKUP(G238,Crosswalk!A:C,3,0)</f>
        <v>SCSU</v>
      </c>
    </row>
    <row r="239" spans="1:19" x14ac:dyDescent="0.25">
      <c r="A239" t="s">
        <v>1899</v>
      </c>
      <c r="B239" s="19">
        <v>0</v>
      </c>
      <c r="C239" s="20">
        <v>45471</v>
      </c>
      <c r="D239" s="19">
        <v>0</v>
      </c>
      <c r="E239" t="s">
        <v>1900</v>
      </c>
      <c r="F239" t="s">
        <v>21</v>
      </c>
      <c r="G239" t="s">
        <v>32</v>
      </c>
      <c r="H239" t="s">
        <v>53</v>
      </c>
      <c r="I239" t="s">
        <v>34</v>
      </c>
      <c r="J239" t="s">
        <v>338</v>
      </c>
      <c r="K239" t="s">
        <v>26</v>
      </c>
      <c r="L239" t="s">
        <v>27</v>
      </c>
      <c r="M239" t="s">
        <v>95</v>
      </c>
      <c r="N239" s="21">
        <v>1</v>
      </c>
      <c r="O239" s="21">
        <v>71002.701000000001</v>
      </c>
      <c r="P239" s="21">
        <v>2720.41</v>
      </c>
      <c r="Q239" t="s">
        <v>29</v>
      </c>
      <c r="R239" t="str">
        <f>VLOOKUP(G239,Crosswalk!A:C,3,0)</f>
        <v>CCSU</v>
      </c>
      <c r="S239" t="s">
        <v>95</v>
      </c>
    </row>
    <row r="240" spans="1:19" x14ac:dyDescent="0.25">
      <c r="A240" t="s">
        <v>928</v>
      </c>
      <c r="B240" s="19">
        <v>0</v>
      </c>
      <c r="C240" s="20">
        <v>45471</v>
      </c>
      <c r="D240" s="19">
        <v>0</v>
      </c>
      <c r="E240" t="s">
        <v>929</v>
      </c>
      <c r="F240" t="s">
        <v>21</v>
      </c>
      <c r="G240" t="s">
        <v>45</v>
      </c>
      <c r="H240" t="s">
        <v>53</v>
      </c>
      <c r="I240" t="s">
        <v>34</v>
      </c>
      <c r="J240" t="s">
        <v>930</v>
      </c>
      <c r="K240" t="s">
        <v>26</v>
      </c>
      <c r="L240" t="s">
        <v>27</v>
      </c>
      <c r="M240" t="s">
        <v>931</v>
      </c>
      <c r="N240" s="21">
        <v>1</v>
      </c>
      <c r="O240" s="21">
        <v>76441.941000000006</v>
      </c>
      <c r="P240" s="21">
        <v>2928.81</v>
      </c>
      <c r="Q240" t="s">
        <v>29</v>
      </c>
      <c r="R240" t="str">
        <f>VLOOKUP(G240,Crosswalk!A:C,3,0)</f>
        <v>SCSU</v>
      </c>
    </row>
    <row r="241" spans="1:18" x14ac:dyDescent="0.25">
      <c r="A241" t="s">
        <v>626</v>
      </c>
      <c r="B241" s="19">
        <v>1</v>
      </c>
      <c r="C241" s="20">
        <v>45471</v>
      </c>
      <c r="D241" s="19">
        <v>0</v>
      </c>
      <c r="E241" t="s">
        <v>627</v>
      </c>
      <c r="F241" t="s">
        <v>21</v>
      </c>
      <c r="G241" t="s">
        <v>45</v>
      </c>
      <c r="H241" t="s">
        <v>53</v>
      </c>
      <c r="I241" t="s">
        <v>34</v>
      </c>
      <c r="J241" t="s">
        <v>628</v>
      </c>
      <c r="K241" t="s">
        <v>26</v>
      </c>
      <c r="L241" t="s">
        <v>27</v>
      </c>
      <c r="M241" t="s">
        <v>629</v>
      </c>
      <c r="N241" s="21">
        <v>1</v>
      </c>
      <c r="O241" s="21">
        <v>75349.917000000001</v>
      </c>
      <c r="P241" s="21">
        <v>2886.97</v>
      </c>
      <c r="Q241" t="s">
        <v>29</v>
      </c>
      <c r="R241" t="str">
        <f>VLOOKUP(G241,Crosswalk!A:C,3,0)</f>
        <v>SCSU</v>
      </c>
    </row>
    <row r="242" spans="1:18" x14ac:dyDescent="0.25">
      <c r="A242" t="s">
        <v>2789</v>
      </c>
      <c r="B242" s="19">
        <v>1</v>
      </c>
      <c r="C242" s="20">
        <v>45474</v>
      </c>
      <c r="D242" s="19">
        <v>2</v>
      </c>
      <c r="E242" t="s">
        <v>2790</v>
      </c>
      <c r="F242" t="s">
        <v>21</v>
      </c>
      <c r="G242" t="s">
        <v>45</v>
      </c>
      <c r="H242" t="s">
        <v>53</v>
      </c>
      <c r="I242" t="s">
        <v>34</v>
      </c>
      <c r="J242" t="s">
        <v>2791</v>
      </c>
      <c r="K242" t="s">
        <v>26</v>
      </c>
      <c r="L242" t="s">
        <v>27</v>
      </c>
      <c r="M242" t="s">
        <v>727</v>
      </c>
      <c r="N242" s="21">
        <v>1</v>
      </c>
      <c r="O242" s="21">
        <v>69669.251999999993</v>
      </c>
      <c r="P242" s="21">
        <v>2669.32</v>
      </c>
      <c r="Q242" t="s">
        <v>29</v>
      </c>
      <c r="R242" t="str">
        <f>VLOOKUP(G242,Crosswalk!A:C,3,0)</f>
        <v>SCSU</v>
      </c>
    </row>
    <row r="243" spans="1:18" x14ac:dyDescent="0.25">
      <c r="A243" t="s">
        <v>583</v>
      </c>
      <c r="B243" s="19">
        <v>2</v>
      </c>
      <c r="C243" s="20">
        <v>45565</v>
      </c>
      <c r="D243" s="19">
        <v>0</v>
      </c>
      <c r="E243" t="s">
        <v>584</v>
      </c>
      <c r="F243" t="s">
        <v>21</v>
      </c>
      <c r="G243" t="s">
        <v>32</v>
      </c>
      <c r="H243" t="s">
        <v>53</v>
      </c>
      <c r="I243" t="s">
        <v>34</v>
      </c>
      <c r="J243" t="s">
        <v>585</v>
      </c>
      <c r="K243" t="s">
        <v>21</v>
      </c>
      <c r="L243" t="s">
        <v>27</v>
      </c>
      <c r="M243" t="s">
        <v>540</v>
      </c>
      <c r="N243" s="21">
        <v>1</v>
      </c>
      <c r="O243" s="21">
        <v>70000.2</v>
      </c>
      <c r="P243" s="21">
        <v>2682</v>
      </c>
      <c r="Q243" t="s">
        <v>29</v>
      </c>
      <c r="R243" t="str">
        <f>VLOOKUP(G243,Crosswalk!A:C,3,0)</f>
        <v>CCSU</v>
      </c>
    </row>
    <row r="244" spans="1:18" x14ac:dyDescent="0.25">
      <c r="A244" t="s">
        <v>740</v>
      </c>
      <c r="B244" s="19">
        <v>0</v>
      </c>
      <c r="C244" s="20">
        <v>45569</v>
      </c>
      <c r="D244" s="19">
        <v>0</v>
      </c>
      <c r="E244" t="s">
        <v>741</v>
      </c>
      <c r="F244" t="s">
        <v>21</v>
      </c>
      <c r="G244" t="s">
        <v>32</v>
      </c>
      <c r="H244" t="s">
        <v>53</v>
      </c>
      <c r="I244" t="s">
        <v>34</v>
      </c>
      <c r="J244" t="s">
        <v>585</v>
      </c>
      <c r="K244" t="s">
        <v>26</v>
      </c>
      <c r="L244" t="s">
        <v>27</v>
      </c>
      <c r="M244" t="s">
        <v>391</v>
      </c>
      <c r="N244" s="21">
        <v>1</v>
      </c>
      <c r="O244" s="21">
        <v>71712.881999999998</v>
      </c>
      <c r="P244" s="21">
        <v>2747.62</v>
      </c>
      <c r="Q244" t="s">
        <v>29</v>
      </c>
      <c r="R244" t="str">
        <f>VLOOKUP(G244,Crosswalk!A:C,3,0)</f>
        <v>CCSU</v>
      </c>
    </row>
    <row r="245" spans="1:18" x14ac:dyDescent="0.25">
      <c r="A245" t="s">
        <v>1081</v>
      </c>
      <c r="B245" s="19">
        <v>0</v>
      </c>
      <c r="C245" s="20">
        <v>45569</v>
      </c>
      <c r="D245" s="19">
        <v>0</v>
      </c>
      <c r="E245" t="s">
        <v>1082</v>
      </c>
      <c r="F245" t="s">
        <v>21</v>
      </c>
      <c r="G245" t="s">
        <v>32</v>
      </c>
      <c r="H245" t="s">
        <v>53</v>
      </c>
      <c r="I245" t="s">
        <v>34</v>
      </c>
      <c r="J245" t="s">
        <v>585</v>
      </c>
      <c r="K245" t="s">
        <v>26</v>
      </c>
      <c r="L245" t="s">
        <v>27</v>
      </c>
      <c r="M245" t="s">
        <v>391</v>
      </c>
      <c r="N245" s="21">
        <v>1</v>
      </c>
      <c r="O245" s="21">
        <v>92259.062999999995</v>
      </c>
      <c r="P245" s="21">
        <v>3534.83</v>
      </c>
      <c r="Q245" t="s">
        <v>29</v>
      </c>
      <c r="R245" t="str">
        <f>VLOOKUP(G245,Crosswalk!A:C,3,0)</f>
        <v>CCSU</v>
      </c>
    </row>
    <row r="246" spans="1:18" x14ac:dyDescent="0.25">
      <c r="A246" t="s">
        <v>2330</v>
      </c>
      <c r="B246" s="19">
        <v>0</v>
      </c>
      <c r="C246" s="20">
        <v>45569</v>
      </c>
      <c r="D246" s="19">
        <v>0</v>
      </c>
      <c r="E246" t="s">
        <v>2331</v>
      </c>
      <c r="F246" t="s">
        <v>21</v>
      </c>
      <c r="G246" t="s">
        <v>32</v>
      </c>
      <c r="H246" t="s">
        <v>53</v>
      </c>
      <c r="I246" t="s">
        <v>34</v>
      </c>
      <c r="J246" t="s">
        <v>585</v>
      </c>
      <c r="K246" t="s">
        <v>26</v>
      </c>
      <c r="L246" t="s">
        <v>27</v>
      </c>
      <c r="M246" t="s">
        <v>391</v>
      </c>
      <c r="N246" s="21">
        <v>1</v>
      </c>
      <c r="O246" s="21">
        <v>115043.058</v>
      </c>
      <c r="P246" s="21">
        <v>4407.78</v>
      </c>
      <c r="Q246" t="s">
        <v>29</v>
      </c>
      <c r="R246" t="str">
        <f>VLOOKUP(G246,Crosswalk!A:C,3,0)</f>
        <v>CCSU</v>
      </c>
    </row>
    <row r="247" spans="1:18" x14ac:dyDescent="0.25">
      <c r="A247" t="s">
        <v>1791</v>
      </c>
      <c r="B247" s="19">
        <v>0</v>
      </c>
      <c r="C247" s="20">
        <v>45569</v>
      </c>
      <c r="D247" s="19">
        <v>0</v>
      </c>
      <c r="E247" t="s">
        <v>1792</v>
      </c>
      <c r="F247" t="s">
        <v>21</v>
      </c>
      <c r="G247" t="s">
        <v>32</v>
      </c>
      <c r="H247" t="s">
        <v>53</v>
      </c>
      <c r="I247" t="s">
        <v>34</v>
      </c>
      <c r="J247" t="s">
        <v>968</v>
      </c>
      <c r="K247" t="s">
        <v>26</v>
      </c>
      <c r="L247" t="s">
        <v>27</v>
      </c>
      <c r="M247" t="s">
        <v>391</v>
      </c>
      <c r="N247" s="21">
        <v>1</v>
      </c>
      <c r="O247" s="21">
        <v>70982.081999999995</v>
      </c>
      <c r="P247" s="21">
        <v>2719.62</v>
      </c>
      <c r="Q247" t="s">
        <v>29</v>
      </c>
      <c r="R247" t="str">
        <f>VLOOKUP(G247,Crosswalk!A:C,3,0)</f>
        <v>CCSU</v>
      </c>
    </row>
    <row r="248" spans="1:18" x14ac:dyDescent="0.25">
      <c r="A248" t="s">
        <v>1817</v>
      </c>
      <c r="B248" s="19">
        <v>0</v>
      </c>
      <c r="C248" s="20">
        <v>45569</v>
      </c>
      <c r="D248" s="19">
        <v>0</v>
      </c>
      <c r="E248" t="s">
        <v>1818</v>
      </c>
      <c r="F248" t="s">
        <v>21</v>
      </c>
      <c r="G248" t="s">
        <v>32</v>
      </c>
      <c r="H248" t="s">
        <v>53</v>
      </c>
      <c r="I248" t="s">
        <v>34</v>
      </c>
      <c r="J248" t="s">
        <v>968</v>
      </c>
      <c r="K248" t="s">
        <v>26</v>
      </c>
      <c r="L248" t="s">
        <v>27</v>
      </c>
      <c r="M248" t="s">
        <v>391</v>
      </c>
      <c r="N248" s="21">
        <v>1</v>
      </c>
      <c r="O248" s="21">
        <v>69669.251999999993</v>
      </c>
      <c r="P248" s="21">
        <v>2669.32</v>
      </c>
      <c r="Q248" t="s">
        <v>29</v>
      </c>
      <c r="R248" t="str">
        <f>VLOOKUP(G248,Crosswalk!A:C,3,0)</f>
        <v>CCSU</v>
      </c>
    </row>
    <row r="249" spans="1:18" x14ac:dyDescent="0.25">
      <c r="A249" t="s">
        <v>1911</v>
      </c>
      <c r="B249" s="19">
        <v>0</v>
      </c>
      <c r="C249" s="20">
        <v>45569</v>
      </c>
      <c r="D249" s="19">
        <v>0</v>
      </c>
      <c r="E249" t="s">
        <v>1912</v>
      </c>
      <c r="F249" t="s">
        <v>21</v>
      </c>
      <c r="G249" t="s">
        <v>32</v>
      </c>
      <c r="H249" t="s">
        <v>53</v>
      </c>
      <c r="I249" t="s">
        <v>34</v>
      </c>
      <c r="J249" t="s">
        <v>968</v>
      </c>
      <c r="K249" t="s">
        <v>26</v>
      </c>
      <c r="L249" t="s">
        <v>27</v>
      </c>
      <c r="M249" t="s">
        <v>391</v>
      </c>
      <c r="N249" s="21">
        <v>1</v>
      </c>
      <c r="O249" s="21">
        <v>75762.819000000003</v>
      </c>
      <c r="P249" s="21">
        <v>2902.79</v>
      </c>
      <c r="Q249" t="s">
        <v>29</v>
      </c>
      <c r="R249" t="str">
        <f>VLOOKUP(G249,Crosswalk!A:C,3,0)</f>
        <v>CCSU</v>
      </c>
    </row>
    <row r="250" spans="1:18" x14ac:dyDescent="0.25">
      <c r="A250" t="s">
        <v>708</v>
      </c>
      <c r="B250" s="19">
        <v>0</v>
      </c>
      <c r="C250" s="20">
        <v>45583</v>
      </c>
      <c r="D250" s="19">
        <v>1</v>
      </c>
      <c r="E250" t="s">
        <v>709</v>
      </c>
      <c r="F250" t="s">
        <v>21</v>
      </c>
      <c r="G250" t="s">
        <v>32</v>
      </c>
      <c r="H250" t="s">
        <v>53</v>
      </c>
      <c r="I250" t="s">
        <v>34</v>
      </c>
      <c r="J250" t="s">
        <v>710</v>
      </c>
      <c r="K250" t="s">
        <v>26</v>
      </c>
      <c r="L250" t="s">
        <v>27</v>
      </c>
      <c r="M250" t="s">
        <v>711</v>
      </c>
      <c r="N250" s="21">
        <v>1</v>
      </c>
      <c r="O250" s="21">
        <v>72000.243000000002</v>
      </c>
      <c r="P250" s="21">
        <v>2758.63</v>
      </c>
      <c r="Q250" t="s">
        <v>29</v>
      </c>
      <c r="R250" t="str">
        <f>VLOOKUP(G250,Crosswalk!A:C,3,0)</f>
        <v>CCSU</v>
      </c>
    </row>
    <row r="251" spans="1:18" x14ac:dyDescent="0.25">
      <c r="A251" t="s">
        <v>1660</v>
      </c>
      <c r="B251" s="19">
        <v>0</v>
      </c>
      <c r="C251" s="20">
        <v>45569</v>
      </c>
      <c r="D251" s="19">
        <v>0</v>
      </c>
      <c r="E251" t="s">
        <v>1661</v>
      </c>
      <c r="F251" t="s">
        <v>21</v>
      </c>
      <c r="G251" t="s">
        <v>32</v>
      </c>
      <c r="H251" t="s">
        <v>53</v>
      </c>
      <c r="I251" t="s">
        <v>34</v>
      </c>
      <c r="J251" t="s">
        <v>710</v>
      </c>
      <c r="K251" t="s">
        <v>26</v>
      </c>
      <c r="L251" t="s">
        <v>27</v>
      </c>
      <c r="M251" t="s">
        <v>391</v>
      </c>
      <c r="N251" s="21">
        <v>1</v>
      </c>
      <c r="O251" s="21">
        <v>83829.546000000002</v>
      </c>
      <c r="P251" s="21">
        <v>3211.86</v>
      </c>
      <c r="Q251" t="s">
        <v>29</v>
      </c>
      <c r="R251" t="str">
        <f>VLOOKUP(G251,Crosswalk!A:C,3,0)</f>
        <v>CCSU</v>
      </c>
    </row>
    <row r="252" spans="1:18" x14ac:dyDescent="0.25">
      <c r="A252" t="s">
        <v>1141</v>
      </c>
      <c r="B252" s="19">
        <v>0</v>
      </c>
      <c r="C252" s="20">
        <v>45471</v>
      </c>
      <c r="D252" s="19">
        <v>0</v>
      </c>
      <c r="E252" t="s">
        <v>1142</v>
      </c>
      <c r="F252" t="s">
        <v>21</v>
      </c>
      <c r="G252" t="s">
        <v>45</v>
      </c>
      <c r="H252" t="s">
        <v>53</v>
      </c>
      <c r="I252" t="s">
        <v>34</v>
      </c>
      <c r="J252" t="s">
        <v>1143</v>
      </c>
      <c r="K252" t="s">
        <v>26</v>
      </c>
      <c r="L252" t="s">
        <v>27</v>
      </c>
      <c r="M252" t="s">
        <v>1144</v>
      </c>
      <c r="N252" s="21">
        <v>1</v>
      </c>
      <c r="O252" s="21">
        <v>91128.410999999993</v>
      </c>
      <c r="P252" s="21">
        <v>3491.51</v>
      </c>
      <c r="Q252" t="s">
        <v>29</v>
      </c>
      <c r="R252" t="str">
        <f>VLOOKUP(G252,Crosswalk!A:C,3,0)</f>
        <v>SCSU</v>
      </c>
    </row>
    <row r="253" spans="1:18" x14ac:dyDescent="0.25">
      <c r="A253" t="s">
        <v>1249</v>
      </c>
      <c r="B253" s="19">
        <v>0</v>
      </c>
      <c r="C253" s="20">
        <v>45471</v>
      </c>
      <c r="D253" s="19">
        <v>0</v>
      </c>
      <c r="E253" t="s">
        <v>1250</v>
      </c>
      <c r="F253" t="s">
        <v>21</v>
      </c>
      <c r="G253" t="s">
        <v>45</v>
      </c>
      <c r="H253" t="s">
        <v>53</v>
      </c>
      <c r="I253" t="s">
        <v>34</v>
      </c>
      <c r="J253" t="s">
        <v>1143</v>
      </c>
      <c r="K253" t="s">
        <v>26</v>
      </c>
      <c r="L253" t="s">
        <v>27</v>
      </c>
      <c r="M253" t="s">
        <v>1251</v>
      </c>
      <c r="N253" s="21">
        <v>1</v>
      </c>
      <c r="O253" s="21">
        <v>109973.394</v>
      </c>
      <c r="P253" s="21">
        <v>4213.54</v>
      </c>
      <c r="Q253" t="s">
        <v>29</v>
      </c>
      <c r="R253" t="str">
        <f>VLOOKUP(G253,Crosswalk!A:C,3,0)</f>
        <v>SCSU</v>
      </c>
    </row>
    <row r="254" spans="1:18" x14ac:dyDescent="0.25">
      <c r="A254" t="s">
        <v>1515</v>
      </c>
      <c r="B254" s="19">
        <v>0</v>
      </c>
      <c r="C254" s="20">
        <v>45471</v>
      </c>
      <c r="D254" s="19">
        <v>0</v>
      </c>
      <c r="E254" t="s">
        <v>1516</v>
      </c>
      <c r="F254" t="s">
        <v>21</v>
      </c>
      <c r="G254" t="s">
        <v>45</v>
      </c>
      <c r="H254" t="s">
        <v>53</v>
      </c>
      <c r="I254" t="s">
        <v>34</v>
      </c>
      <c r="J254" t="s">
        <v>1143</v>
      </c>
      <c r="K254" t="s">
        <v>26</v>
      </c>
      <c r="L254" t="s">
        <v>27</v>
      </c>
      <c r="M254" t="s">
        <v>1517</v>
      </c>
      <c r="N254" s="21">
        <v>1</v>
      </c>
      <c r="O254" s="21">
        <v>81510.039000000004</v>
      </c>
      <c r="P254" s="21">
        <v>3122.99</v>
      </c>
      <c r="Q254" t="s">
        <v>29</v>
      </c>
      <c r="R254" t="str">
        <f>VLOOKUP(G254,Crosswalk!A:C,3,0)</f>
        <v>SCSU</v>
      </c>
    </row>
    <row r="255" spans="1:18" x14ac:dyDescent="0.25">
      <c r="A255" t="s">
        <v>2159</v>
      </c>
      <c r="B255" s="19">
        <v>0</v>
      </c>
      <c r="C255" s="20">
        <v>45471</v>
      </c>
      <c r="D255" s="19">
        <v>0</v>
      </c>
      <c r="E255" t="s">
        <v>2160</v>
      </c>
      <c r="F255" t="s">
        <v>21</v>
      </c>
      <c r="G255" t="s">
        <v>45</v>
      </c>
      <c r="H255" t="s">
        <v>53</v>
      </c>
      <c r="I255" t="s">
        <v>34</v>
      </c>
      <c r="J255" t="s">
        <v>1143</v>
      </c>
      <c r="K255" t="s">
        <v>26</v>
      </c>
      <c r="L255" t="s">
        <v>27</v>
      </c>
      <c r="M255" t="s">
        <v>2161</v>
      </c>
      <c r="N255" s="21">
        <v>1</v>
      </c>
      <c r="O255" s="21">
        <v>96594.273000000001</v>
      </c>
      <c r="P255" s="21">
        <v>3700.93</v>
      </c>
      <c r="Q255" t="s">
        <v>29</v>
      </c>
      <c r="R255" t="str">
        <f>VLOOKUP(G255,Crosswalk!A:C,3,0)</f>
        <v>SCSU</v>
      </c>
    </row>
    <row r="256" spans="1:18" x14ac:dyDescent="0.25">
      <c r="A256" t="s">
        <v>2583</v>
      </c>
      <c r="B256" s="19">
        <v>2</v>
      </c>
      <c r="C256" s="20">
        <v>45488</v>
      </c>
      <c r="D256" s="19">
        <v>1</v>
      </c>
      <c r="E256" t="s">
        <v>2584</v>
      </c>
      <c r="F256" t="s">
        <v>21</v>
      </c>
      <c r="G256" t="s">
        <v>45</v>
      </c>
      <c r="H256" t="s">
        <v>53</v>
      </c>
      <c r="I256" t="s">
        <v>34</v>
      </c>
      <c r="J256" t="s">
        <v>1143</v>
      </c>
      <c r="K256" t="s">
        <v>26</v>
      </c>
      <c r="L256" t="s">
        <v>27</v>
      </c>
      <c r="M256" t="s">
        <v>2585</v>
      </c>
      <c r="N256" s="21">
        <v>1</v>
      </c>
      <c r="O256" s="21">
        <v>75000.176999999996</v>
      </c>
      <c r="P256" s="21">
        <v>2873.57</v>
      </c>
      <c r="Q256" t="s">
        <v>29</v>
      </c>
      <c r="R256" t="str">
        <f>VLOOKUP(G256,Crosswalk!A:C,3,0)</f>
        <v>SCSU</v>
      </c>
    </row>
    <row r="257" spans="1:18" x14ac:dyDescent="0.25">
      <c r="A257" t="s">
        <v>2808</v>
      </c>
      <c r="B257" s="19">
        <v>4</v>
      </c>
      <c r="C257" s="20">
        <v>45471</v>
      </c>
      <c r="D257" s="19">
        <v>0</v>
      </c>
      <c r="E257" t="s">
        <v>2809</v>
      </c>
      <c r="F257" t="s">
        <v>21</v>
      </c>
      <c r="G257" t="s">
        <v>45</v>
      </c>
      <c r="H257" t="s">
        <v>53</v>
      </c>
      <c r="I257" t="s">
        <v>34</v>
      </c>
      <c r="J257" t="s">
        <v>1143</v>
      </c>
      <c r="K257" t="s">
        <v>26</v>
      </c>
      <c r="L257" t="s">
        <v>27</v>
      </c>
      <c r="M257" t="s">
        <v>1251</v>
      </c>
      <c r="N257" s="21">
        <v>1</v>
      </c>
      <c r="O257" s="21">
        <v>107445.609</v>
      </c>
      <c r="P257" s="21">
        <v>4116.6899999999996</v>
      </c>
      <c r="Q257" t="s">
        <v>29</v>
      </c>
      <c r="R257" t="str">
        <f>VLOOKUP(G257,Crosswalk!A:C,3,0)</f>
        <v>SCSU</v>
      </c>
    </row>
    <row r="258" spans="1:18" x14ac:dyDescent="0.25">
      <c r="A258" t="s">
        <v>84</v>
      </c>
      <c r="B258" s="19">
        <v>0</v>
      </c>
      <c r="C258" s="20">
        <v>45527</v>
      </c>
      <c r="D258" s="19">
        <v>0</v>
      </c>
      <c r="E258" t="s">
        <v>85</v>
      </c>
      <c r="F258" t="s">
        <v>21</v>
      </c>
      <c r="G258" t="s">
        <v>45</v>
      </c>
      <c r="H258" t="s">
        <v>53</v>
      </c>
      <c r="I258" t="s">
        <v>34</v>
      </c>
      <c r="J258" t="s">
        <v>86</v>
      </c>
      <c r="K258" t="s">
        <v>26</v>
      </c>
      <c r="L258" t="s">
        <v>27</v>
      </c>
      <c r="M258" t="s">
        <v>87</v>
      </c>
      <c r="N258" s="21">
        <v>1</v>
      </c>
      <c r="O258" s="21">
        <v>75000.176999999996</v>
      </c>
      <c r="P258" s="21">
        <v>2873.57</v>
      </c>
      <c r="Q258" t="s">
        <v>29</v>
      </c>
      <c r="R258" t="str">
        <f>VLOOKUP(G258,Crosswalk!A:C,3,0)</f>
        <v>SCSU</v>
      </c>
    </row>
    <row r="259" spans="1:18" x14ac:dyDescent="0.25">
      <c r="A259" t="s">
        <v>492</v>
      </c>
      <c r="B259" s="19">
        <v>0</v>
      </c>
      <c r="C259" s="20">
        <v>45471</v>
      </c>
      <c r="D259" s="19">
        <v>0</v>
      </c>
      <c r="E259" t="s">
        <v>493</v>
      </c>
      <c r="F259" t="s">
        <v>21</v>
      </c>
      <c r="G259" t="s">
        <v>45</v>
      </c>
      <c r="H259" t="s">
        <v>53</v>
      </c>
      <c r="I259" t="s">
        <v>34</v>
      </c>
      <c r="J259" t="s">
        <v>494</v>
      </c>
      <c r="K259" t="s">
        <v>26</v>
      </c>
      <c r="L259" t="s">
        <v>27</v>
      </c>
      <c r="M259" t="s">
        <v>495</v>
      </c>
      <c r="N259" s="21">
        <v>1</v>
      </c>
      <c r="O259" s="21">
        <v>87362.180999999997</v>
      </c>
      <c r="P259" s="21">
        <v>3347.21</v>
      </c>
      <c r="Q259" t="s">
        <v>29</v>
      </c>
      <c r="R259" t="str">
        <f>VLOOKUP(G259,Crosswalk!A:C,3,0)</f>
        <v>SCSU</v>
      </c>
    </row>
    <row r="260" spans="1:18" x14ac:dyDescent="0.25">
      <c r="A260" t="s">
        <v>1773</v>
      </c>
      <c r="B260" s="19">
        <v>2</v>
      </c>
      <c r="C260" s="20">
        <v>45471</v>
      </c>
      <c r="D260" s="19">
        <v>0</v>
      </c>
      <c r="E260" t="s">
        <v>1774</v>
      </c>
      <c r="F260" t="s">
        <v>21</v>
      </c>
      <c r="G260" t="s">
        <v>45</v>
      </c>
      <c r="H260" t="s">
        <v>53</v>
      </c>
      <c r="I260" t="s">
        <v>34</v>
      </c>
      <c r="J260" t="s">
        <v>494</v>
      </c>
      <c r="K260" t="s">
        <v>26</v>
      </c>
      <c r="L260" t="s">
        <v>27</v>
      </c>
      <c r="M260" t="s">
        <v>1775</v>
      </c>
      <c r="N260" s="21">
        <v>1</v>
      </c>
      <c r="O260" s="21">
        <v>93914.324999999997</v>
      </c>
      <c r="P260" s="21">
        <v>3598.25</v>
      </c>
      <c r="Q260" t="s">
        <v>29</v>
      </c>
      <c r="R260" t="str">
        <f>VLOOKUP(G260,Crosswalk!A:C,3,0)</f>
        <v>SCSU</v>
      </c>
    </row>
    <row r="261" spans="1:18" x14ac:dyDescent="0.25">
      <c r="A261" t="s">
        <v>2907</v>
      </c>
      <c r="B261" s="19">
        <v>0</v>
      </c>
      <c r="C261" s="20">
        <v>45471</v>
      </c>
      <c r="D261" s="19">
        <v>0</v>
      </c>
      <c r="E261" t="s">
        <v>2908</v>
      </c>
      <c r="F261" t="s">
        <v>21</v>
      </c>
      <c r="G261" t="s">
        <v>45</v>
      </c>
      <c r="H261" t="s">
        <v>53</v>
      </c>
      <c r="I261" t="s">
        <v>34</v>
      </c>
      <c r="J261" t="s">
        <v>494</v>
      </c>
      <c r="K261" t="s">
        <v>26</v>
      </c>
      <c r="L261" t="s">
        <v>27</v>
      </c>
      <c r="M261" t="s">
        <v>2909</v>
      </c>
      <c r="N261" s="21">
        <v>1</v>
      </c>
      <c r="O261" s="21">
        <v>89546.229000000007</v>
      </c>
      <c r="P261" s="21">
        <v>3430.89</v>
      </c>
      <c r="Q261" t="s">
        <v>29</v>
      </c>
      <c r="R261" t="str">
        <f>VLOOKUP(G261,Crosswalk!A:C,3,0)</f>
        <v>SCSU</v>
      </c>
    </row>
    <row r="262" spans="1:18" x14ac:dyDescent="0.25">
      <c r="A262" t="s">
        <v>533</v>
      </c>
      <c r="B262" s="19">
        <v>0</v>
      </c>
      <c r="C262" s="20">
        <v>45516</v>
      </c>
      <c r="D262" s="19">
        <v>0</v>
      </c>
      <c r="E262" t="s">
        <v>534</v>
      </c>
      <c r="F262" t="s">
        <v>21</v>
      </c>
      <c r="G262" t="s">
        <v>32</v>
      </c>
      <c r="H262" t="s">
        <v>53</v>
      </c>
      <c r="I262" t="s">
        <v>34</v>
      </c>
      <c r="J262" t="s">
        <v>535</v>
      </c>
      <c r="K262" t="s">
        <v>26</v>
      </c>
      <c r="L262" t="s">
        <v>27</v>
      </c>
      <c r="M262" t="s">
        <v>536</v>
      </c>
      <c r="N262" s="21">
        <v>1</v>
      </c>
      <c r="O262" s="21">
        <v>73150.47</v>
      </c>
      <c r="P262" s="21">
        <v>2802.7</v>
      </c>
      <c r="Q262" t="s">
        <v>29</v>
      </c>
      <c r="R262" t="str">
        <f>VLOOKUP(G262,Crosswalk!A:C,3,0)</f>
        <v>CCSU</v>
      </c>
    </row>
    <row r="263" spans="1:18" x14ac:dyDescent="0.25">
      <c r="A263" t="s">
        <v>1521</v>
      </c>
      <c r="B263" s="19">
        <v>0</v>
      </c>
      <c r="C263" s="20">
        <v>45471</v>
      </c>
      <c r="D263" s="19">
        <v>0</v>
      </c>
      <c r="E263" t="s">
        <v>1522</v>
      </c>
      <c r="F263" t="s">
        <v>21</v>
      </c>
      <c r="G263" t="s">
        <v>65</v>
      </c>
      <c r="H263" t="s">
        <v>53</v>
      </c>
      <c r="I263" t="s">
        <v>34</v>
      </c>
      <c r="J263" t="s">
        <v>180</v>
      </c>
      <c r="K263" t="s">
        <v>26</v>
      </c>
      <c r="L263" t="s">
        <v>27</v>
      </c>
      <c r="M263" t="s">
        <v>1523</v>
      </c>
      <c r="N263" s="21">
        <v>1</v>
      </c>
      <c r="O263" s="21">
        <v>83288.232000000004</v>
      </c>
      <c r="P263" s="21">
        <v>3191.12</v>
      </c>
      <c r="Q263" t="s">
        <v>29</v>
      </c>
      <c r="R263" t="str">
        <f>VLOOKUP(G263,Crosswalk!A:C,3,0)</f>
        <v>WCSU</v>
      </c>
    </row>
    <row r="264" spans="1:18" x14ac:dyDescent="0.25">
      <c r="A264" t="s">
        <v>1673</v>
      </c>
      <c r="B264" s="19">
        <v>0</v>
      </c>
      <c r="C264" s="20">
        <v>45596</v>
      </c>
      <c r="D264" s="19">
        <v>0</v>
      </c>
      <c r="E264" t="s">
        <v>1674</v>
      </c>
      <c r="F264" t="s">
        <v>21</v>
      </c>
      <c r="G264" t="s">
        <v>32</v>
      </c>
      <c r="H264" t="s">
        <v>53</v>
      </c>
      <c r="I264" t="s">
        <v>34</v>
      </c>
      <c r="J264" t="s">
        <v>230</v>
      </c>
      <c r="K264" t="s">
        <v>26</v>
      </c>
      <c r="L264" t="s">
        <v>27</v>
      </c>
      <c r="M264" t="s">
        <v>1675</v>
      </c>
      <c r="N264" s="21">
        <v>1</v>
      </c>
      <c r="O264" s="21">
        <v>78380.126999999993</v>
      </c>
      <c r="P264" s="21">
        <v>3003.07</v>
      </c>
      <c r="Q264" t="s">
        <v>29</v>
      </c>
      <c r="R264" t="str">
        <f>VLOOKUP(G264,Crosswalk!A:C,3,0)</f>
        <v>CCSU</v>
      </c>
    </row>
    <row r="265" spans="1:18" x14ac:dyDescent="0.25">
      <c r="A265" t="s">
        <v>2002</v>
      </c>
      <c r="B265" s="19">
        <v>0</v>
      </c>
      <c r="C265" s="20">
        <v>45471</v>
      </c>
      <c r="D265" s="19">
        <v>0</v>
      </c>
      <c r="E265" t="s">
        <v>2003</v>
      </c>
      <c r="F265" t="s">
        <v>21</v>
      </c>
      <c r="G265" t="s">
        <v>32</v>
      </c>
      <c r="H265" t="s">
        <v>53</v>
      </c>
      <c r="I265" t="s">
        <v>34</v>
      </c>
      <c r="J265" t="s">
        <v>230</v>
      </c>
      <c r="K265" t="s">
        <v>26</v>
      </c>
      <c r="L265" t="s">
        <v>27</v>
      </c>
      <c r="M265" t="s">
        <v>2004</v>
      </c>
      <c r="N265" s="21">
        <v>1</v>
      </c>
      <c r="O265" s="21">
        <v>73165.869000000006</v>
      </c>
      <c r="P265" s="21">
        <v>2803.29</v>
      </c>
      <c r="Q265" t="s">
        <v>29</v>
      </c>
      <c r="R265" t="str">
        <f>VLOOKUP(G265,Crosswalk!A:C,3,0)</f>
        <v>CCSU</v>
      </c>
    </row>
    <row r="266" spans="1:18" x14ac:dyDescent="0.25">
      <c r="A266" t="s">
        <v>2896</v>
      </c>
      <c r="B266" s="19">
        <v>0</v>
      </c>
      <c r="C266" s="20">
        <v>45471</v>
      </c>
      <c r="D266" s="19">
        <v>0</v>
      </c>
      <c r="E266" t="s">
        <v>2897</v>
      </c>
      <c r="F266" t="s">
        <v>21</v>
      </c>
      <c r="G266" t="s">
        <v>32</v>
      </c>
      <c r="H266" t="s">
        <v>53</v>
      </c>
      <c r="I266" t="s">
        <v>34</v>
      </c>
      <c r="J266" t="s">
        <v>874</v>
      </c>
      <c r="K266" t="s">
        <v>26</v>
      </c>
      <c r="L266" t="s">
        <v>27</v>
      </c>
      <c r="M266" t="s">
        <v>2898</v>
      </c>
      <c r="N266" s="21">
        <v>1</v>
      </c>
      <c r="O266" s="21">
        <v>73150.47</v>
      </c>
      <c r="P266" s="21">
        <v>2802.7</v>
      </c>
      <c r="Q266" t="s">
        <v>29</v>
      </c>
      <c r="R266" t="str">
        <f>VLOOKUP(G266,Crosswalk!A:C,3,0)</f>
        <v>CCSU</v>
      </c>
    </row>
    <row r="267" spans="1:18" x14ac:dyDescent="0.25">
      <c r="A267" t="s">
        <v>1370</v>
      </c>
      <c r="B267" s="19">
        <v>1</v>
      </c>
      <c r="C267" s="20">
        <v>45566</v>
      </c>
      <c r="D267" s="19">
        <v>0</v>
      </c>
      <c r="E267" t="s">
        <v>1371</v>
      </c>
      <c r="F267" t="s">
        <v>21</v>
      </c>
      <c r="G267" t="s">
        <v>32</v>
      </c>
      <c r="H267" t="s">
        <v>53</v>
      </c>
      <c r="I267" t="s">
        <v>34</v>
      </c>
      <c r="J267" t="s">
        <v>750</v>
      </c>
      <c r="K267" t="s">
        <v>21</v>
      </c>
      <c r="L267" t="s">
        <v>27</v>
      </c>
      <c r="M267" t="s">
        <v>1372</v>
      </c>
      <c r="N267" s="21">
        <v>1</v>
      </c>
      <c r="O267" s="21">
        <v>102202.902</v>
      </c>
      <c r="P267" s="21">
        <v>3915.82</v>
      </c>
      <c r="Q267" t="s">
        <v>29</v>
      </c>
      <c r="R267" t="str">
        <f>VLOOKUP(G267,Crosswalk!A:C,3,0)</f>
        <v>CCSU</v>
      </c>
    </row>
    <row r="268" spans="1:18" x14ac:dyDescent="0.25">
      <c r="A268" t="s">
        <v>1805</v>
      </c>
      <c r="B268" s="19">
        <v>0</v>
      </c>
      <c r="C268" s="20">
        <v>45471</v>
      </c>
      <c r="D268" s="19">
        <v>0</v>
      </c>
      <c r="E268" t="s">
        <v>1806</v>
      </c>
      <c r="F268" t="s">
        <v>21</v>
      </c>
      <c r="G268" t="s">
        <v>32</v>
      </c>
      <c r="H268" t="s">
        <v>53</v>
      </c>
      <c r="I268" t="s">
        <v>34</v>
      </c>
      <c r="J268" t="s">
        <v>1807</v>
      </c>
      <c r="K268" t="s">
        <v>26</v>
      </c>
      <c r="L268" t="s">
        <v>27</v>
      </c>
      <c r="M268" t="s">
        <v>1808</v>
      </c>
      <c r="N268" s="21">
        <v>1</v>
      </c>
      <c r="O268" s="21">
        <v>88068.186000000002</v>
      </c>
      <c r="P268" s="21">
        <v>3374.26</v>
      </c>
      <c r="Q268" t="s">
        <v>29</v>
      </c>
      <c r="R268" t="str">
        <f>VLOOKUP(G268,Crosswalk!A:C,3,0)</f>
        <v>CCSU</v>
      </c>
    </row>
    <row r="269" spans="1:18" x14ac:dyDescent="0.25">
      <c r="A269" t="s">
        <v>2307</v>
      </c>
      <c r="B269" s="19">
        <v>0</v>
      </c>
      <c r="C269" s="20">
        <v>45583</v>
      </c>
      <c r="D269" s="19">
        <v>0</v>
      </c>
      <c r="E269" t="s">
        <v>2308</v>
      </c>
      <c r="F269" t="s">
        <v>21</v>
      </c>
      <c r="G269" t="s">
        <v>45</v>
      </c>
      <c r="H269" t="s">
        <v>53</v>
      </c>
      <c r="I269" t="s">
        <v>34</v>
      </c>
      <c r="J269" t="s">
        <v>2309</v>
      </c>
      <c r="K269" t="s">
        <v>26</v>
      </c>
      <c r="L269" t="s">
        <v>27</v>
      </c>
      <c r="M269" t="s">
        <v>2310</v>
      </c>
      <c r="N269" s="21">
        <v>1</v>
      </c>
      <c r="O269" s="21">
        <v>95000.868000000002</v>
      </c>
      <c r="P269" s="21">
        <v>3639.88</v>
      </c>
      <c r="Q269" t="s">
        <v>29</v>
      </c>
      <c r="R269" t="str">
        <f>VLOOKUP(G269,Crosswalk!A:C,3,0)</f>
        <v>SCSU</v>
      </c>
    </row>
    <row r="270" spans="1:18" x14ac:dyDescent="0.25">
      <c r="A270" t="s">
        <v>2919</v>
      </c>
      <c r="B270" s="19">
        <v>0</v>
      </c>
      <c r="C270" s="20">
        <v>45471</v>
      </c>
      <c r="D270" s="19">
        <v>0</v>
      </c>
      <c r="E270" t="s">
        <v>2920</v>
      </c>
      <c r="F270" t="s">
        <v>21</v>
      </c>
      <c r="G270" t="s">
        <v>45</v>
      </c>
      <c r="H270" t="s">
        <v>53</v>
      </c>
      <c r="I270" t="s">
        <v>34</v>
      </c>
      <c r="J270" t="s">
        <v>2309</v>
      </c>
      <c r="K270" t="s">
        <v>26</v>
      </c>
      <c r="L270" t="s">
        <v>27</v>
      </c>
      <c r="M270" t="s">
        <v>2921</v>
      </c>
      <c r="N270" s="21">
        <v>1</v>
      </c>
      <c r="O270" s="21">
        <v>109202.4</v>
      </c>
      <c r="P270" s="21">
        <v>4184</v>
      </c>
      <c r="Q270" t="s">
        <v>29</v>
      </c>
      <c r="R270" t="str">
        <f>VLOOKUP(G270,Crosswalk!A:C,3,0)</f>
        <v>SCSU</v>
      </c>
    </row>
    <row r="271" spans="1:18" x14ac:dyDescent="0.25">
      <c r="A271" t="s">
        <v>243</v>
      </c>
      <c r="B271" s="19">
        <v>0</v>
      </c>
      <c r="C271" s="20">
        <v>45471</v>
      </c>
      <c r="D271" s="19">
        <v>0</v>
      </c>
      <c r="E271" t="s">
        <v>244</v>
      </c>
      <c r="F271" t="s">
        <v>21</v>
      </c>
      <c r="G271" t="s">
        <v>32</v>
      </c>
      <c r="H271" t="s">
        <v>53</v>
      </c>
      <c r="I271" t="s">
        <v>34</v>
      </c>
      <c r="J271" t="s">
        <v>245</v>
      </c>
      <c r="K271" t="s">
        <v>26</v>
      </c>
      <c r="L271" t="s">
        <v>27</v>
      </c>
      <c r="M271" t="s">
        <v>246</v>
      </c>
      <c r="N271" s="21">
        <v>1</v>
      </c>
      <c r="O271" s="21">
        <v>69669.251999999993</v>
      </c>
      <c r="P271" s="21">
        <v>2669.32</v>
      </c>
      <c r="Q271" t="s">
        <v>29</v>
      </c>
      <c r="R271" t="str">
        <f>VLOOKUP(G271,Crosswalk!A:C,3,0)</f>
        <v>CCSU</v>
      </c>
    </row>
    <row r="272" spans="1:18" x14ac:dyDescent="0.25">
      <c r="A272" t="s">
        <v>1478</v>
      </c>
      <c r="B272" s="19">
        <v>0</v>
      </c>
      <c r="C272" s="20">
        <v>45541</v>
      </c>
      <c r="D272" s="19">
        <v>0</v>
      </c>
      <c r="E272" t="s">
        <v>1479</v>
      </c>
      <c r="F272" t="s">
        <v>21</v>
      </c>
      <c r="G272" t="s">
        <v>22</v>
      </c>
      <c r="H272" t="s">
        <v>53</v>
      </c>
      <c r="I272" t="s">
        <v>34</v>
      </c>
      <c r="J272" t="s">
        <v>714</v>
      </c>
      <c r="K272" t="s">
        <v>26</v>
      </c>
      <c r="L272" t="s">
        <v>27</v>
      </c>
      <c r="M272" t="s">
        <v>1480</v>
      </c>
      <c r="N272" s="21">
        <v>1</v>
      </c>
      <c r="O272" s="21">
        <v>84999.87</v>
      </c>
      <c r="P272" s="21">
        <v>3256.7</v>
      </c>
      <c r="Q272" t="s">
        <v>29</v>
      </c>
      <c r="R272" t="str">
        <f>VLOOKUP(G272,Crosswalk!A:C,3,0)</f>
        <v>ECSU</v>
      </c>
    </row>
    <row r="273" spans="1:19" x14ac:dyDescent="0.25">
      <c r="A273" t="s">
        <v>2167</v>
      </c>
      <c r="B273" s="19">
        <v>0</v>
      </c>
      <c r="C273" s="20">
        <v>45471</v>
      </c>
      <c r="D273" s="19">
        <v>0</v>
      </c>
      <c r="E273" t="s">
        <v>2168</v>
      </c>
      <c r="F273" t="s">
        <v>21</v>
      </c>
      <c r="G273" t="s">
        <v>45</v>
      </c>
      <c r="H273" t="s">
        <v>53</v>
      </c>
      <c r="I273" t="s">
        <v>34</v>
      </c>
      <c r="J273" t="s">
        <v>416</v>
      </c>
      <c r="K273" t="s">
        <v>26</v>
      </c>
      <c r="L273" t="s">
        <v>27</v>
      </c>
      <c r="M273" t="s">
        <v>2169</v>
      </c>
      <c r="N273" s="21">
        <v>1</v>
      </c>
      <c r="O273" s="21">
        <v>96087.410999999993</v>
      </c>
      <c r="P273" s="21">
        <v>3681.51</v>
      </c>
      <c r="Q273" t="s">
        <v>29</v>
      </c>
      <c r="R273" t="str">
        <f>VLOOKUP(G273,Crosswalk!A:C,3,0)</f>
        <v>SCSU</v>
      </c>
    </row>
    <row r="274" spans="1:19" x14ac:dyDescent="0.25">
      <c r="A274" t="s">
        <v>253</v>
      </c>
      <c r="B274" s="19">
        <v>0</v>
      </c>
      <c r="C274" s="20">
        <v>45471</v>
      </c>
      <c r="D274" s="19">
        <v>0</v>
      </c>
      <c r="E274" t="s">
        <v>254</v>
      </c>
      <c r="F274" t="s">
        <v>21</v>
      </c>
      <c r="G274" t="s">
        <v>65</v>
      </c>
      <c r="H274" t="s">
        <v>53</v>
      </c>
      <c r="I274" t="s">
        <v>34</v>
      </c>
      <c r="J274" t="s">
        <v>255</v>
      </c>
      <c r="K274" t="s">
        <v>26</v>
      </c>
      <c r="L274" t="s">
        <v>27</v>
      </c>
      <c r="M274" t="s">
        <v>256</v>
      </c>
      <c r="N274" s="21">
        <v>1</v>
      </c>
      <c r="O274" s="21">
        <v>92030.687999999995</v>
      </c>
      <c r="P274" s="21">
        <v>3526.08</v>
      </c>
      <c r="Q274" t="s">
        <v>29</v>
      </c>
      <c r="R274" t="str">
        <f>VLOOKUP(G274,Crosswalk!A:C,3,0)</f>
        <v>WCSU</v>
      </c>
    </row>
    <row r="275" spans="1:19" x14ac:dyDescent="0.25">
      <c r="A275" t="s">
        <v>724</v>
      </c>
      <c r="B275" s="19">
        <v>3</v>
      </c>
      <c r="C275" s="20">
        <v>45499</v>
      </c>
      <c r="D275" s="19">
        <v>0</v>
      </c>
      <c r="E275" t="s">
        <v>725</v>
      </c>
      <c r="F275" t="s">
        <v>21</v>
      </c>
      <c r="G275" t="s">
        <v>22</v>
      </c>
      <c r="H275" t="s">
        <v>53</v>
      </c>
      <c r="I275" t="s">
        <v>34</v>
      </c>
      <c r="J275" t="s">
        <v>726</v>
      </c>
      <c r="K275" t="s">
        <v>26</v>
      </c>
      <c r="L275" t="s">
        <v>27</v>
      </c>
      <c r="M275" t="s">
        <v>727</v>
      </c>
      <c r="N275" s="21">
        <v>1</v>
      </c>
      <c r="O275" s="21">
        <v>69671.078999999998</v>
      </c>
      <c r="P275" s="21">
        <v>2669.39</v>
      </c>
      <c r="Q275" t="s">
        <v>29</v>
      </c>
      <c r="R275" t="str">
        <f>VLOOKUP(G275,Crosswalk!A:C,3,0)</f>
        <v>ECSU</v>
      </c>
    </row>
    <row r="276" spans="1:19" x14ac:dyDescent="0.25">
      <c r="A276" t="s">
        <v>907</v>
      </c>
      <c r="B276" s="19">
        <v>0</v>
      </c>
      <c r="C276" s="20">
        <v>45471</v>
      </c>
      <c r="D276" s="19">
        <v>0</v>
      </c>
      <c r="E276" t="s">
        <v>908</v>
      </c>
      <c r="F276" t="s">
        <v>21</v>
      </c>
      <c r="G276" t="s">
        <v>45</v>
      </c>
      <c r="H276" t="s">
        <v>23</v>
      </c>
      <c r="I276" t="s">
        <v>24</v>
      </c>
      <c r="J276" t="s">
        <v>192</v>
      </c>
      <c r="K276" t="s">
        <v>26</v>
      </c>
      <c r="L276" t="s">
        <v>27</v>
      </c>
      <c r="M276" t="s">
        <v>909</v>
      </c>
      <c r="N276" s="21">
        <v>1</v>
      </c>
      <c r="O276" s="21">
        <v>93016.485000000001</v>
      </c>
      <c r="P276" s="21">
        <v>3563.85</v>
      </c>
      <c r="Q276" t="s">
        <v>29</v>
      </c>
      <c r="R276" t="str">
        <f>VLOOKUP(G276,Crosswalk!A:C,3,0)</f>
        <v>SCSU</v>
      </c>
    </row>
    <row r="277" spans="1:19" x14ac:dyDescent="0.25">
      <c r="A277" t="s">
        <v>2493</v>
      </c>
      <c r="B277" s="19">
        <v>5</v>
      </c>
      <c r="C277" s="20">
        <v>45471</v>
      </c>
      <c r="D277" s="19">
        <v>0</v>
      </c>
      <c r="E277" t="s">
        <v>2494</v>
      </c>
      <c r="F277" t="s">
        <v>21</v>
      </c>
      <c r="G277" t="s">
        <v>45</v>
      </c>
      <c r="H277" t="s">
        <v>23</v>
      </c>
      <c r="I277" t="s">
        <v>24</v>
      </c>
      <c r="J277" t="s">
        <v>192</v>
      </c>
      <c r="K277" t="s">
        <v>26</v>
      </c>
      <c r="L277" t="s">
        <v>27</v>
      </c>
      <c r="M277" t="s">
        <v>2495</v>
      </c>
      <c r="N277" s="21">
        <v>1</v>
      </c>
      <c r="O277" s="21">
        <v>97190.396999999997</v>
      </c>
      <c r="P277" s="21">
        <v>3723.77</v>
      </c>
      <c r="Q277" t="s">
        <v>29</v>
      </c>
      <c r="R277" t="str">
        <f>VLOOKUP(G277,Crosswalk!A:C,3,0)</f>
        <v>SCSU</v>
      </c>
    </row>
    <row r="278" spans="1:19" x14ac:dyDescent="0.25">
      <c r="A278" t="s">
        <v>1023</v>
      </c>
      <c r="B278" s="19">
        <v>1</v>
      </c>
      <c r="C278" s="20">
        <v>45471</v>
      </c>
      <c r="D278" s="19">
        <v>0</v>
      </c>
      <c r="E278" t="s">
        <v>1024</v>
      </c>
      <c r="F278" t="s">
        <v>21</v>
      </c>
      <c r="G278" t="s">
        <v>32</v>
      </c>
      <c r="H278" t="s">
        <v>23</v>
      </c>
      <c r="I278" t="s">
        <v>24</v>
      </c>
      <c r="J278" t="s">
        <v>677</v>
      </c>
      <c r="K278" t="s">
        <v>26</v>
      </c>
      <c r="L278" t="s">
        <v>27</v>
      </c>
      <c r="M278" t="s">
        <v>1025</v>
      </c>
      <c r="N278" s="21">
        <v>1</v>
      </c>
      <c r="O278" s="21">
        <v>96893.379000000001</v>
      </c>
      <c r="P278" s="21">
        <v>3712.39</v>
      </c>
      <c r="Q278" t="s">
        <v>29</v>
      </c>
      <c r="R278" t="str">
        <f>VLOOKUP(G278,Crosswalk!A:C,3,0)</f>
        <v>CCSU</v>
      </c>
    </row>
    <row r="279" spans="1:19" x14ac:dyDescent="0.25">
      <c r="A279" t="s">
        <v>1931</v>
      </c>
      <c r="B279" s="19">
        <v>0</v>
      </c>
      <c r="C279" s="20">
        <v>45471</v>
      </c>
      <c r="D279" s="19">
        <v>0</v>
      </c>
      <c r="E279" t="s">
        <v>1932</v>
      </c>
      <c r="F279" t="s">
        <v>21</v>
      </c>
      <c r="G279" t="s">
        <v>32</v>
      </c>
      <c r="H279" t="s">
        <v>23</v>
      </c>
      <c r="I279" t="s">
        <v>24</v>
      </c>
      <c r="J279" t="s">
        <v>677</v>
      </c>
      <c r="K279" t="s">
        <v>26</v>
      </c>
      <c r="L279" t="s">
        <v>27</v>
      </c>
      <c r="M279" t="s">
        <v>1933</v>
      </c>
      <c r="N279" s="21">
        <v>1</v>
      </c>
      <c r="O279" s="21">
        <v>87482.501999999993</v>
      </c>
      <c r="P279" s="21">
        <v>3351.82</v>
      </c>
      <c r="Q279" t="s">
        <v>29</v>
      </c>
      <c r="R279" t="str">
        <f>VLOOKUP(G279,Crosswalk!A:C,3,0)</f>
        <v>CCSU</v>
      </c>
    </row>
    <row r="280" spans="1:19" x14ac:dyDescent="0.25">
      <c r="A280" t="s">
        <v>888</v>
      </c>
      <c r="B280" s="19">
        <v>0</v>
      </c>
      <c r="C280" s="20">
        <v>45471</v>
      </c>
      <c r="D280" s="19">
        <v>0</v>
      </c>
      <c r="E280" t="s">
        <v>889</v>
      </c>
      <c r="F280" t="s">
        <v>21</v>
      </c>
      <c r="G280" t="s">
        <v>22</v>
      </c>
      <c r="H280" t="s">
        <v>23</v>
      </c>
      <c r="I280" t="s">
        <v>24</v>
      </c>
      <c r="J280" t="s">
        <v>677</v>
      </c>
      <c r="K280" t="s">
        <v>26</v>
      </c>
      <c r="L280" t="s">
        <v>27</v>
      </c>
      <c r="M280" t="s">
        <v>890</v>
      </c>
      <c r="N280" s="21">
        <v>1</v>
      </c>
      <c r="O280" s="21">
        <v>86736.042000000001</v>
      </c>
      <c r="P280" s="21">
        <v>3323.22</v>
      </c>
      <c r="Q280" t="s">
        <v>29</v>
      </c>
      <c r="R280" t="str">
        <f>VLOOKUP(G280,Crosswalk!A:C,3,0)</f>
        <v>ECSU</v>
      </c>
    </row>
    <row r="281" spans="1:19" x14ac:dyDescent="0.25">
      <c r="A281" t="s">
        <v>1485</v>
      </c>
      <c r="B281" s="19">
        <v>0</v>
      </c>
      <c r="C281" s="20">
        <v>45541</v>
      </c>
      <c r="D281" s="19">
        <v>0</v>
      </c>
      <c r="E281" t="s">
        <v>1486</v>
      </c>
      <c r="F281" t="s">
        <v>21</v>
      </c>
      <c r="G281" t="s">
        <v>22</v>
      </c>
      <c r="H281" t="s">
        <v>23</v>
      </c>
      <c r="I281" t="s">
        <v>24</v>
      </c>
      <c r="J281" t="s">
        <v>597</v>
      </c>
      <c r="K281" t="s">
        <v>26</v>
      </c>
      <c r="L281" t="s">
        <v>27</v>
      </c>
      <c r="M281" t="s">
        <v>1487</v>
      </c>
      <c r="N281" s="21">
        <v>1</v>
      </c>
      <c r="O281" s="21">
        <v>84999.87</v>
      </c>
      <c r="P281" s="21">
        <v>3256.7</v>
      </c>
      <c r="Q281" t="s">
        <v>29</v>
      </c>
      <c r="R281" t="str">
        <f>VLOOKUP(G281,Crosswalk!A:C,3,0)</f>
        <v>ECSU</v>
      </c>
    </row>
    <row r="282" spans="1:19" x14ac:dyDescent="0.25">
      <c r="A282" t="s">
        <v>2631</v>
      </c>
      <c r="B282" s="19">
        <v>1</v>
      </c>
      <c r="C282" s="20">
        <v>45471</v>
      </c>
      <c r="D282" s="19">
        <v>0</v>
      </c>
      <c r="E282" t="s">
        <v>2632</v>
      </c>
      <c r="F282" t="s">
        <v>21</v>
      </c>
      <c r="G282" t="s">
        <v>45</v>
      </c>
      <c r="H282" t="s">
        <v>23</v>
      </c>
      <c r="I282" t="s">
        <v>24</v>
      </c>
      <c r="J282" t="s">
        <v>2633</v>
      </c>
      <c r="K282" t="s">
        <v>26</v>
      </c>
      <c r="L282" t="s">
        <v>27</v>
      </c>
      <c r="M282" t="s">
        <v>2634</v>
      </c>
      <c r="N282" s="21">
        <v>1</v>
      </c>
      <c r="O282" s="21">
        <v>121220.145</v>
      </c>
      <c r="P282" s="21">
        <v>4644.45</v>
      </c>
      <c r="Q282" t="s">
        <v>29</v>
      </c>
      <c r="R282" t="str">
        <f>VLOOKUP(G282,Crosswalk!A:C,3,0)</f>
        <v>SCSU</v>
      </c>
    </row>
    <row r="283" spans="1:19" x14ac:dyDescent="0.25">
      <c r="A283" t="s">
        <v>959</v>
      </c>
      <c r="B283" s="19">
        <v>0</v>
      </c>
      <c r="C283" s="20">
        <v>45492</v>
      </c>
      <c r="D283" s="19">
        <v>0</v>
      </c>
      <c r="E283" t="s">
        <v>960</v>
      </c>
      <c r="F283" t="s">
        <v>21</v>
      </c>
      <c r="G283" t="s">
        <v>65</v>
      </c>
      <c r="H283" t="s">
        <v>53</v>
      </c>
      <c r="I283" t="s">
        <v>34</v>
      </c>
      <c r="J283" t="s">
        <v>961</v>
      </c>
      <c r="K283" t="s">
        <v>26</v>
      </c>
      <c r="L283" t="s">
        <v>27</v>
      </c>
      <c r="M283" t="s">
        <v>962</v>
      </c>
      <c r="N283" s="21">
        <v>1</v>
      </c>
      <c r="O283" s="21">
        <v>101364.048</v>
      </c>
      <c r="P283" s="21">
        <v>3883.68</v>
      </c>
      <c r="Q283" t="s">
        <v>29</v>
      </c>
      <c r="R283" t="str">
        <f>VLOOKUP(G283,Crosswalk!A:C,3,0)</f>
        <v>WCSU</v>
      </c>
      <c r="S283" t="s">
        <v>95</v>
      </c>
    </row>
    <row r="284" spans="1:19" x14ac:dyDescent="0.25">
      <c r="A284" t="s">
        <v>1776</v>
      </c>
      <c r="B284" s="19">
        <v>6</v>
      </c>
      <c r="C284" s="20">
        <v>45481</v>
      </c>
      <c r="D284" s="19">
        <v>0</v>
      </c>
      <c r="E284" t="s">
        <v>1777</v>
      </c>
      <c r="F284" t="s">
        <v>21</v>
      </c>
      <c r="G284" t="s">
        <v>45</v>
      </c>
      <c r="H284" t="s">
        <v>23</v>
      </c>
      <c r="I284" t="s">
        <v>24</v>
      </c>
      <c r="J284" t="s">
        <v>575</v>
      </c>
      <c r="K284" t="s">
        <v>26</v>
      </c>
      <c r="L284" t="s">
        <v>27</v>
      </c>
      <c r="M284" t="s">
        <v>1778</v>
      </c>
      <c r="N284" s="21">
        <v>1</v>
      </c>
      <c r="O284" s="21">
        <v>105000.039</v>
      </c>
      <c r="P284" s="21">
        <v>4022.99</v>
      </c>
      <c r="Q284" t="s">
        <v>29</v>
      </c>
      <c r="R284" t="str">
        <f>VLOOKUP(G284,Crosswalk!A:C,3,0)</f>
        <v>SCSU</v>
      </c>
    </row>
    <row r="285" spans="1:19" x14ac:dyDescent="0.25">
      <c r="A285" t="s">
        <v>996</v>
      </c>
      <c r="B285" s="19">
        <v>0</v>
      </c>
      <c r="C285" s="20">
        <v>45471</v>
      </c>
      <c r="D285" s="19">
        <v>0</v>
      </c>
      <c r="E285" t="s">
        <v>997</v>
      </c>
      <c r="F285" t="s">
        <v>21</v>
      </c>
      <c r="G285" t="s">
        <v>65</v>
      </c>
      <c r="H285" t="s">
        <v>23</v>
      </c>
      <c r="I285" t="s">
        <v>24</v>
      </c>
      <c r="J285" t="s">
        <v>998</v>
      </c>
      <c r="K285" t="s">
        <v>26</v>
      </c>
      <c r="L285" t="s">
        <v>27</v>
      </c>
      <c r="M285" t="s">
        <v>999</v>
      </c>
      <c r="N285" s="21">
        <v>1</v>
      </c>
      <c r="O285" s="21">
        <v>109477.49400000001</v>
      </c>
      <c r="P285" s="21">
        <v>4194.54</v>
      </c>
      <c r="Q285" t="s">
        <v>29</v>
      </c>
      <c r="R285" t="str">
        <f>VLOOKUP(G285,Crosswalk!A:C,3,0)</f>
        <v>WCSU</v>
      </c>
    </row>
    <row r="286" spans="1:19" x14ac:dyDescent="0.25">
      <c r="A286" t="s">
        <v>142</v>
      </c>
      <c r="B286" s="19">
        <v>0</v>
      </c>
      <c r="C286" s="20">
        <v>45513</v>
      </c>
      <c r="D286" s="19">
        <v>0</v>
      </c>
      <c r="E286" t="s">
        <v>143</v>
      </c>
      <c r="F286" t="s">
        <v>21</v>
      </c>
      <c r="G286" t="s">
        <v>32</v>
      </c>
      <c r="H286" t="s">
        <v>23</v>
      </c>
      <c r="I286" t="s">
        <v>24</v>
      </c>
      <c r="J286" t="s">
        <v>144</v>
      </c>
      <c r="K286" t="s">
        <v>26</v>
      </c>
      <c r="L286" t="s">
        <v>27</v>
      </c>
      <c r="M286" t="s">
        <v>145</v>
      </c>
      <c r="N286" s="21">
        <v>1</v>
      </c>
      <c r="O286" s="21">
        <v>81784.089000000007</v>
      </c>
      <c r="P286" s="21">
        <v>3133.49</v>
      </c>
      <c r="Q286" t="s">
        <v>29</v>
      </c>
      <c r="R286" t="str">
        <f>VLOOKUP(G286,Crosswalk!A:C,3,0)</f>
        <v>CCSU</v>
      </c>
    </row>
    <row r="287" spans="1:19" x14ac:dyDescent="0.25">
      <c r="A287" t="s">
        <v>194</v>
      </c>
      <c r="B287" s="19">
        <v>0</v>
      </c>
      <c r="C287" s="20">
        <v>45471</v>
      </c>
      <c r="D287" s="19">
        <v>0</v>
      </c>
      <c r="E287" t="s">
        <v>195</v>
      </c>
      <c r="F287" t="s">
        <v>21</v>
      </c>
      <c r="G287" t="s">
        <v>32</v>
      </c>
      <c r="H287" t="s">
        <v>23</v>
      </c>
      <c r="I287" t="s">
        <v>24</v>
      </c>
      <c r="J287" t="s">
        <v>196</v>
      </c>
      <c r="K287" t="s">
        <v>26</v>
      </c>
      <c r="L287" t="s">
        <v>27</v>
      </c>
      <c r="M287" t="s">
        <v>197</v>
      </c>
      <c r="N287" s="21">
        <v>1</v>
      </c>
      <c r="O287" s="21">
        <v>91588.293000000005</v>
      </c>
      <c r="P287" s="21">
        <v>3509.13</v>
      </c>
      <c r="Q287" t="s">
        <v>29</v>
      </c>
      <c r="R287" t="str">
        <f>VLOOKUP(G287,Crosswalk!A:C,3,0)</f>
        <v>CCSU</v>
      </c>
    </row>
    <row r="288" spans="1:19" x14ac:dyDescent="0.25">
      <c r="A288" t="s">
        <v>1556</v>
      </c>
      <c r="B288" s="19">
        <v>0</v>
      </c>
      <c r="C288" s="20">
        <v>45471</v>
      </c>
      <c r="D288" s="19">
        <v>0</v>
      </c>
      <c r="E288" t="s">
        <v>1557</v>
      </c>
      <c r="F288" t="s">
        <v>21</v>
      </c>
      <c r="G288" t="s">
        <v>22</v>
      </c>
      <c r="H288" t="s">
        <v>23</v>
      </c>
      <c r="I288" t="s">
        <v>24</v>
      </c>
      <c r="J288" t="s">
        <v>196</v>
      </c>
      <c r="K288" t="s">
        <v>26</v>
      </c>
      <c r="L288" t="s">
        <v>27</v>
      </c>
      <c r="M288" t="s">
        <v>1558</v>
      </c>
      <c r="N288" s="21">
        <v>1</v>
      </c>
      <c r="O288" s="21">
        <v>112823.253</v>
      </c>
      <c r="P288" s="21">
        <v>4322.7299999999996</v>
      </c>
      <c r="Q288" t="s">
        <v>29</v>
      </c>
      <c r="R288" t="str">
        <f>VLOOKUP(G288,Crosswalk!A:C,3,0)</f>
        <v>ECSU</v>
      </c>
    </row>
    <row r="289" spans="1:19" x14ac:dyDescent="0.25">
      <c r="A289" t="s">
        <v>1882</v>
      </c>
      <c r="B289" s="19">
        <v>0</v>
      </c>
      <c r="C289" s="20">
        <v>45471</v>
      </c>
      <c r="D289" s="19">
        <v>0</v>
      </c>
      <c r="E289" t="s">
        <v>1883</v>
      </c>
      <c r="F289" t="s">
        <v>21</v>
      </c>
      <c r="G289" t="s">
        <v>45</v>
      </c>
      <c r="H289" t="s">
        <v>23</v>
      </c>
      <c r="I289" t="s">
        <v>24</v>
      </c>
      <c r="J289" t="s">
        <v>196</v>
      </c>
      <c r="K289" t="s">
        <v>26</v>
      </c>
      <c r="L289" t="s">
        <v>27</v>
      </c>
      <c r="M289" t="s">
        <v>197</v>
      </c>
      <c r="N289" s="21">
        <v>1</v>
      </c>
      <c r="O289" s="21">
        <v>130546.719</v>
      </c>
      <c r="P289" s="21">
        <v>5001.79</v>
      </c>
      <c r="Q289" t="s">
        <v>29</v>
      </c>
      <c r="R289" t="str">
        <f>VLOOKUP(G289,Crosswalk!A:C,3,0)</f>
        <v>SCSU</v>
      </c>
    </row>
    <row r="290" spans="1:19" x14ac:dyDescent="0.25">
      <c r="A290" t="s">
        <v>1068</v>
      </c>
      <c r="B290" s="19">
        <v>0</v>
      </c>
      <c r="C290" s="20">
        <v>45471</v>
      </c>
      <c r="D290" s="19">
        <v>0</v>
      </c>
      <c r="E290" t="s">
        <v>1069</v>
      </c>
      <c r="F290" t="s">
        <v>21</v>
      </c>
      <c r="G290" t="s">
        <v>65</v>
      </c>
      <c r="H290" t="s">
        <v>23</v>
      </c>
      <c r="I290" t="s">
        <v>24</v>
      </c>
      <c r="J290" t="s">
        <v>1070</v>
      </c>
      <c r="K290" t="s">
        <v>26</v>
      </c>
      <c r="L290" t="s">
        <v>27</v>
      </c>
      <c r="M290" t="s">
        <v>1071</v>
      </c>
      <c r="N290" s="21">
        <v>1</v>
      </c>
      <c r="O290" s="21">
        <v>109225.368</v>
      </c>
      <c r="P290" s="21">
        <v>4184.88</v>
      </c>
      <c r="Q290" t="s">
        <v>29</v>
      </c>
      <c r="R290" t="str">
        <f>VLOOKUP(G290,Crosswalk!A:C,3,0)</f>
        <v>WCSU</v>
      </c>
    </row>
    <row r="291" spans="1:19" x14ac:dyDescent="0.25">
      <c r="A291" t="s">
        <v>2862</v>
      </c>
      <c r="B291" s="19">
        <v>5</v>
      </c>
      <c r="C291" s="20">
        <v>45471</v>
      </c>
      <c r="D291" s="19">
        <v>0</v>
      </c>
      <c r="E291" t="s">
        <v>2863</v>
      </c>
      <c r="F291" t="s">
        <v>21</v>
      </c>
      <c r="G291" t="s">
        <v>45</v>
      </c>
      <c r="H291" t="s">
        <v>23</v>
      </c>
      <c r="I291" t="s">
        <v>24</v>
      </c>
      <c r="J291" t="s">
        <v>2864</v>
      </c>
      <c r="K291" t="s">
        <v>26</v>
      </c>
      <c r="L291" t="s">
        <v>27</v>
      </c>
      <c r="M291" t="s">
        <v>2865</v>
      </c>
      <c r="N291" s="21">
        <v>1</v>
      </c>
      <c r="O291" s="21">
        <v>82164.365999999995</v>
      </c>
      <c r="P291" s="21">
        <v>3148.06</v>
      </c>
      <c r="Q291" t="s">
        <v>29</v>
      </c>
      <c r="R291" t="str">
        <f>VLOOKUP(G291,Crosswalk!A:C,3,0)</f>
        <v>SCSU</v>
      </c>
    </row>
    <row r="292" spans="1:19" x14ac:dyDescent="0.25">
      <c r="A292" t="s">
        <v>1420</v>
      </c>
      <c r="B292" s="19">
        <v>0</v>
      </c>
      <c r="C292" s="20">
        <v>45499</v>
      </c>
      <c r="D292" s="19">
        <v>0</v>
      </c>
      <c r="E292" t="s">
        <v>1421</v>
      </c>
      <c r="F292" t="s">
        <v>21</v>
      </c>
      <c r="G292" t="s">
        <v>22</v>
      </c>
      <c r="H292" t="s">
        <v>23</v>
      </c>
      <c r="I292" t="s">
        <v>24</v>
      </c>
      <c r="J292" t="s">
        <v>110</v>
      </c>
      <c r="K292" t="s">
        <v>26</v>
      </c>
      <c r="L292" t="s">
        <v>27</v>
      </c>
      <c r="M292" t="s">
        <v>1422</v>
      </c>
      <c r="N292" s="21">
        <v>1</v>
      </c>
      <c r="O292" s="21">
        <v>84000.24</v>
      </c>
      <c r="P292" s="21">
        <v>3218.4</v>
      </c>
      <c r="Q292" t="s">
        <v>29</v>
      </c>
      <c r="R292" t="str">
        <f>VLOOKUP(G292,Crosswalk!A:C,3,0)</f>
        <v>ECSU</v>
      </c>
    </row>
    <row r="293" spans="1:19" x14ac:dyDescent="0.25">
      <c r="A293" t="s">
        <v>1615</v>
      </c>
      <c r="B293" s="19">
        <v>0</v>
      </c>
      <c r="C293" s="20">
        <v>45471</v>
      </c>
      <c r="D293" s="19">
        <v>1</v>
      </c>
      <c r="E293" t="s">
        <v>1616</v>
      </c>
      <c r="F293" t="s">
        <v>21</v>
      </c>
      <c r="G293" t="s">
        <v>65</v>
      </c>
      <c r="H293" t="s">
        <v>23</v>
      </c>
      <c r="I293" t="s">
        <v>24</v>
      </c>
      <c r="J293" t="s">
        <v>110</v>
      </c>
      <c r="K293" t="s">
        <v>26</v>
      </c>
      <c r="L293" t="s">
        <v>27</v>
      </c>
      <c r="M293" t="s">
        <v>1617</v>
      </c>
      <c r="N293" s="21">
        <v>1</v>
      </c>
      <c r="O293" s="21">
        <v>88999.956000000006</v>
      </c>
      <c r="P293" s="21">
        <v>3409.96</v>
      </c>
      <c r="Q293" t="s">
        <v>29</v>
      </c>
      <c r="R293" t="str">
        <f>VLOOKUP(G293,Crosswalk!A:C,3,0)</f>
        <v>WCSU</v>
      </c>
    </row>
    <row r="294" spans="1:19" x14ac:dyDescent="0.25">
      <c r="A294" t="s">
        <v>2615</v>
      </c>
      <c r="B294" s="19">
        <v>0</v>
      </c>
      <c r="C294" s="20">
        <v>45471</v>
      </c>
      <c r="D294" s="19">
        <v>0</v>
      </c>
      <c r="E294" t="s">
        <v>2616</v>
      </c>
      <c r="F294" t="s">
        <v>21</v>
      </c>
      <c r="G294" t="s">
        <v>65</v>
      </c>
      <c r="H294" t="s">
        <v>23</v>
      </c>
      <c r="I294" t="s">
        <v>24</v>
      </c>
      <c r="J294" t="s">
        <v>110</v>
      </c>
      <c r="K294" t="s">
        <v>26</v>
      </c>
      <c r="L294" t="s">
        <v>27</v>
      </c>
      <c r="M294" t="s">
        <v>2617</v>
      </c>
      <c r="N294" s="21">
        <v>1</v>
      </c>
      <c r="O294" s="21">
        <v>93258.171000000002</v>
      </c>
      <c r="P294" s="21">
        <v>3573.11</v>
      </c>
      <c r="Q294" t="s">
        <v>29</v>
      </c>
      <c r="R294" t="str">
        <f>VLOOKUP(G294,Crosswalk!A:C,3,0)</f>
        <v>WCSU</v>
      </c>
    </row>
    <row r="295" spans="1:19" x14ac:dyDescent="0.25">
      <c r="A295" t="s">
        <v>1724</v>
      </c>
      <c r="B295" s="19">
        <v>0</v>
      </c>
      <c r="C295" s="20">
        <v>45471</v>
      </c>
      <c r="D295" s="19">
        <v>0</v>
      </c>
      <c r="E295" t="s">
        <v>1725</v>
      </c>
      <c r="F295" t="s">
        <v>21</v>
      </c>
      <c r="G295" t="s">
        <v>45</v>
      </c>
      <c r="H295" t="s">
        <v>23</v>
      </c>
      <c r="I295" t="s">
        <v>24</v>
      </c>
      <c r="J295" t="s">
        <v>856</v>
      </c>
      <c r="K295" t="s">
        <v>26</v>
      </c>
      <c r="L295" t="s">
        <v>27</v>
      </c>
      <c r="M295" t="s">
        <v>1726</v>
      </c>
      <c r="N295" s="21">
        <v>1</v>
      </c>
      <c r="O295" s="21">
        <v>95006.349000000002</v>
      </c>
      <c r="P295" s="21">
        <v>3640.09</v>
      </c>
      <c r="Q295" t="s">
        <v>29</v>
      </c>
      <c r="R295" t="str">
        <f>VLOOKUP(G295,Crosswalk!A:C,3,0)</f>
        <v>SCSU</v>
      </c>
    </row>
    <row r="296" spans="1:19" x14ac:dyDescent="0.25">
      <c r="A296" t="s">
        <v>224</v>
      </c>
      <c r="B296" s="19">
        <v>0</v>
      </c>
      <c r="C296" s="20">
        <v>45471</v>
      </c>
      <c r="D296" s="19">
        <v>0</v>
      </c>
      <c r="E296" t="s">
        <v>225</v>
      </c>
      <c r="F296" t="s">
        <v>21</v>
      </c>
      <c r="G296" t="s">
        <v>32</v>
      </c>
      <c r="H296" t="s">
        <v>23</v>
      </c>
      <c r="I296" t="s">
        <v>24</v>
      </c>
      <c r="J296" t="s">
        <v>226</v>
      </c>
      <c r="K296" t="s">
        <v>26</v>
      </c>
      <c r="L296" t="s">
        <v>27</v>
      </c>
      <c r="M296" t="s">
        <v>227</v>
      </c>
      <c r="N296" s="21">
        <v>1</v>
      </c>
      <c r="O296" s="21">
        <v>93177.782999999996</v>
      </c>
      <c r="P296" s="21">
        <v>3570.03</v>
      </c>
      <c r="Q296" t="s">
        <v>29</v>
      </c>
      <c r="R296" t="str">
        <f>VLOOKUP(G296,Crosswalk!A:C,3,0)</f>
        <v>CCSU</v>
      </c>
    </row>
    <row r="297" spans="1:19" x14ac:dyDescent="0.25">
      <c r="A297" t="s">
        <v>2324</v>
      </c>
      <c r="B297" s="19">
        <v>1</v>
      </c>
      <c r="C297" s="20">
        <v>45471</v>
      </c>
      <c r="D297" s="19">
        <v>0</v>
      </c>
      <c r="E297" t="s">
        <v>2325</v>
      </c>
      <c r="F297" t="s">
        <v>21</v>
      </c>
      <c r="G297" t="s">
        <v>45</v>
      </c>
      <c r="H297" t="s">
        <v>23</v>
      </c>
      <c r="I297" t="s">
        <v>24</v>
      </c>
      <c r="J297" t="s">
        <v>2326</v>
      </c>
      <c r="K297" t="s">
        <v>26</v>
      </c>
      <c r="L297" t="s">
        <v>27</v>
      </c>
      <c r="M297" t="s">
        <v>2327</v>
      </c>
      <c r="N297" s="21">
        <v>1</v>
      </c>
      <c r="O297" s="21">
        <v>105538.22100000001</v>
      </c>
      <c r="P297" s="21">
        <v>4043.61</v>
      </c>
      <c r="Q297" t="s">
        <v>29</v>
      </c>
      <c r="R297" t="str">
        <f>VLOOKUP(G297,Crosswalk!A:C,3,0)</f>
        <v>SCSU</v>
      </c>
    </row>
    <row r="298" spans="1:19" x14ac:dyDescent="0.25">
      <c r="A298" t="s">
        <v>273</v>
      </c>
      <c r="B298" s="19">
        <v>0</v>
      </c>
      <c r="C298" s="20">
        <v>45471</v>
      </c>
      <c r="D298" s="19">
        <v>0</v>
      </c>
      <c r="E298" t="s">
        <v>274</v>
      </c>
      <c r="F298" t="s">
        <v>21</v>
      </c>
      <c r="G298" t="s">
        <v>32</v>
      </c>
      <c r="H298" t="s">
        <v>23</v>
      </c>
      <c r="I298" t="s">
        <v>24</v>
      </c>
      <c r="J298" t="s">
        <v>184</v>
      </c>
      <c r="K298" t="s">
        <v>26</v>
      </c>
      <c r="L298" t="s">
        <v>27</v>
      </c>
      <c r="M298" t="s">
        <v>275</v>
      </c>
      <c r="N298" s="21">
        <v>1</v>
      </c>
      <c r="O298" s="21">
        <v>81784.089000000007</v>
      </c>
      <c r="P298" s="21">
        <v>3133.49</v>
      </c>
      <c r="Q298" t="s">
        <v>29</v>
      </c>
      <c r="R298" t="str">
        <f>VLOOKUP(G298,Crosswalk!A:C,3,0)</f>
        <v>CCSU</v>
      </c>
    </row>
    <row r="299" spans="1:19" x14ac:dyDescent="0.25">
      <c r="A299" t="s">
        <v>647</v>
      </c>
      <c r="B299" s="19">
        <v>0</v>
      </c>
      <c r="C299" s="20">
        <v>45471</v>
      </c>
      <c r="D299" s="19">
        <v>0</v>
      </c>
      <c r="E299" t="s">
        <v>648</v>
      </c>
      <c r="F299" t="s">
        <v>21</v>
      </c>
      <c r="G299" t="s">
        <v>32</v>
      </c>
      <c r="H299" t="s">
        <v>23</v>
      </c>
      <c r="I299" t="s">
        <v>24</v>
      </c>
      <c r="J299" t="s">
        <v>184</v>
      </c>
      <c r="K299" t="s">
        <v>26</v>
      </c>
      <c r="L299" t="s">
        <v>27</v>
      </c>
      <c r="M299" t="s">
        <v>649</v>
      </c>
      <c r="N299" s="21">
        <v>1</v>
      </c>
      <c r="O299" s="21">
        <v>109628.874</v>
      </c>
      <c r="P299" s="21">
        <v>4200.34</v>
      </c>
      <c r="Q299" t="s">
        <v>29</v>
      </c>
      <c r="R299" t="str">
        <f>VLOOKUP(G299,Crosswalk!A:C,3,0)</f>
        <v>CCSU</v>
      </c>
    </row>
    <row r="300" spans="1:19" x14ac:dyDescent="0.25">
      <c r="A300" t="s">
        <v>1566</v>
      </c>
      <c r="B300" s="19">
        <v>1</v>
      </c>
      <c r="C300" s="20">
        <v>45471</v>
      </c>
      <c r="D300" s="19">
        <v>0</v>
      </c>
      <c r="E300" t="s">
        <v>1567</v>
      </c>
      <c r="F300" t="s">
        <v>21</v>
      </c>
      <c r="G300" t="s">
        <v>32</v>
      </c>
      <c r="H300" t="s">
        <v>23</v>
      </c>
      <c r="I300" t="s">
        <v>24</v>
      </c>
      <c r="J300" t="s">
        <v>184</v>
      </c>
      <c r="K300" t="s">
        <v>26</v>
      </c>
      <c r="L300" t="s">
        <v>27</v>
      </c>
      <c r="M300" t="s">
        <v>1568</v>
      </c>
      <c r="N300" s="21">
        <v>1</v>
      </c>
      <c r="O300" s="21">
        <v>81784.089000000007</v>
      </c>
      <c r="P300" s="21">
        <v>3133.49</v>
      </c>
      <c r="Q300" t="s">
        <v>29</v>
      </c>
      <c r="R300" t="str">
        <f>VLOOKUP(G300,Crosswalk!A:C,3,0)</f>
        <v>CCSU</v>
      </c>
    </row>
    <row r="301" spans="1:19" x14ac:dyDescent="0.25">
      <c r="A301" t="s">
        <v>1676</v>
      </c>
      <c r="B301" s="19">
        <v>0</v>
      </c>
      <c r="C301" s="20">
        <v>45471</v>
      </c>
      <c r="D301" s="19">
        <v>0</v>
      </c>
      <c r="E301" t="s">
        <v>1677</v>
      </c>
      <c r="F301" t="s">
        <v>21</v>
      </c>
      <c r="G301" t="s">
        <v>22</v>
      </c>
      <c r="H301" t="s">
        <v>23</v>
      </c>
      <c r="I301" t="s">
        <v>24</v>
      </c>
      <c r="J301" t="s">
        <v>184</v>
      </c>
      <c r="K301" t="s">
        <v>26</v>
      </c>
      <c r="L301" t="s">
        <v>27</v>
      </c>
      <c r="M301" t="s">
        <v>1678</v>
      </c>
      <c r="N301" s="21">
        <v>1</v>
      </c>
      <c r="O301" s="21">
        <v>119489.193</v>
      </c>
      <c r="P301" s="21">
        <v>4578.13</v>
      </c>
      <c r="Q301" t="s">
        <v>29</v>
      </c>
      <c r="R301" t="str">
        <f>VLOOKUP(G301,Crosswalk!A:C,3,0)</f>
        <v>ECSU</v>
      </c>
    </row>
    <row r="302" spans="1:19" x14ac:dyDescent="0.25">
      <c r="A302" t="s">
        <v>2526</v>
      </c>
      <c r="B302" s="19">
        <v>0</v>
      </c>
      <c r="C302" s="20">
        <v>45471</v>
      </c>
      <c r="D302" s="19">
        <v>0</v>
      </c>
      <c r="E302" t="s">
        <v>2527</v>
      </c>
      <c r="F302" t="s">
        <v>21</v>
      </c>
      <c r="G302" t="s">
        <v>32</v>
      </c>
      <c r="H302" t="s">
        <v>53</v>
      </c>
      <c r="I302" t="s">
        <v>34</v>
      </c>
      <c r="J302" t="s">
        <v>122</v>
      </c>
      <c r="K302" t="s">
        <v>26</v>
      </c>
      <c r="L302" t="s">
        <v>27</v>
      </c>
      <c r="M302" t="s">
        <v>2528</v>
      </c>
      <c r="N302" s="21">
        <v>1</v>
      </c>
      <c r="O302" s="21">
        <v>69669.251999999993</v>
      </c>
      <c r="P302" s="21">
        <v>2669.32</v>
      </c>
      <c r="Q302" t="s">
        <v>29</v>
      </c>
      <c r="R302" t="str">
        <f>VLOOKUP(G302,Crosswalk!A:C,3,0)</f>
        <v>CCSU</v>
      </c>
      <c r="S302" t="s">
        <v>95</v>
      </c>
    </row>
    <row r="303" spans="1:19" x14ac:dyDescent="0.25">
      <c r="A303" t="s">
        <v>1926</v>
      </c>
      <c r="B303" s="19">
        <v>0</v>
      </c>
      <c r="C303" s="20">
        <v>45513</v>
      </c>
      <c r="D303" s="19">
        <v>1</v>
      </c>
      <c r="E303" t="s">
        <v>1927</v>
      </c>
      <c r="F303" t="s">
        <v>21</v>
      </c>
      <c r="G303" t="s">
        <v>22</v>
      </c>
      <c r="H303" t="s">
        <v>23</v>
      </c>
      <c r="I303" t="s">
        <v>24</v>
      </c>
      <c r="J303" t="s">
        <v>184</v>
      </c>
      <c r="K303" t="s">
        <v>26</v>
      </c>
      <c r="L303" t="s">
        <v>27</v>
      </c>
      <c r="M303" t="s">
        <v>1928</v>
      </c>
      <c r="N303" s="21">
        <v>1</v>
      </c>
      <c r="O303" s="21">
        <v>90000.107999999993</v>
      </c>
      <c r="P303" s="21">
        <v>3448.28</v>
      </c>
      <c r="Q303" t="s">
        <v>29</v>
      </c>
      <c r="R303" t="str">
        <f>VLOOKUP(G303,Crosswalk!A:C,3,0)</f>
        <v>ECSU</v>
      </c>
    </row>
    <row r="304" spans="1:19" x14ac:dyDescent="0.25">
      <c r="A304" t="s">
        <v>2821</v>
      </c>
      <c r="B304" s="19">
        <v>0</v>
      </c>
      <c r="C304" s="20">
        <v>45471</v>
      </c>
      <c r="D304" s="19">
        <v>0</v>
      </c>
      <c r="E304" t="s">
        <v>2822</v>
      </c>
      <c r="F304" t="s">
        <v>21</v>
      </c>
      <c r="G304" t="s">
        <v>22</v>
      </c>
      <c r="H304" t="s">
        <v>23</v>
      </c>
      <c r="I304" t="s">
        <v>24</v>
      </c>
      <c r="J304" t="s">
        <v>184</v>
      </c>
      <c r="K304" t="s">
        <v>26</v>
      </c>
      <c r="L304" t="s">
        <v>27</v>
      </c>
      <c r="M304" t="s">
        <v>1928</v>
      </c>
      <c r="N304" s="21">
        <v>1</v>
      </c>
      <c r="O304" s="21">
        <v>130547.24099999999</v>
      </c>
      <c r="P304" s="21">
        <v>5001.8100000000004</v>
      </c>
      <c r="Q304" t="s">
        <v>29</v>
      </c>
      <c r="R304" t="str">
        <f>VLOOKUP(G304,Crosswalk!A:C,3,0)</f>
        <v>ECSU</v>
      </c>
    </row>
    <row r="305" spans="1:19" x14ac:dyDescent="0.25">
      <c r="A305" t="s">
        <v>728</v>
      </c>
      <c r="B305" s="19">
        <v>0</v>
      </c>
      <c r="C305" s="20">
        <v>45527</v>
      </c>
      <c r="D305" s="19">
        <v>0</v>
      </c>
      <c r="E305" t="s">
        <v>729</v>
      </c>
      <c r="F305" t="s">
        <v>21</v>
      </c>
      <c r="G305" t="s">
        <v>45</v>
      </c>
      <c r="H305" t="s">
        <v>23</v>
      </c>
      <c r="I305" t="s">
        <v>24</v>
      </c>
      <c r="J305" t="s">
        <v>730</v>
      </c>
      <c r="K305" t="s">
        <v>26</v>
      </c>
      <c r="L305" t="s">
        <v>27</v>
      </c>
      <c r="M305" t="s">
        <v>731</v>
      </c>
      <c r="N305" s="21">
        <v>1</v>
      </c>
      <c r="O305" s="21">
        <v>105000.039</v>
      </c>
      <c r="P305" s="21">
        <v>4022.99</v>
      </c>
      <c r="Q305" t="s">
        <v>29</v>
      </c>
      <c r="R305" t="str">
        <f>VLOOKUP(G305,Crosswalk!A:C,3,0)</f>
        <v>SCSU</v>
      </c>
    </row>
    <row r="306" spans="1:19" x14ac:dyDescent="0.25">
      <c r="A306" t="s">
        <v>963</v>
      </c>
      <c r="B306" s="19">
        <v>1</v>
      </c>
      <c r="C306" s="20">
        <v>45508</v>
      </c>
      <c r="D306" s="19">
        <v>0</v>
      </c>
      <c r="E306" t="s">
        <v>964</v>
      </c>
      <c r="F306" t="s">
        <v>21</v>
      </c>
      <c r="G306" t="s">
        <v>45</v>
      </c>
      <c r="H306" t="s">
        <v>23</v>
      </c>
      <c r="I306" t="s">
        <v>24</v>
      </c>
      <c r="J306" t="s">
        <v>730</v>
      </c>
      <c r="K306" t="s">
        <v>26</v>
      </c>
      <c r="L306" t="s">
        <v>27</v>
      </c>
      <c r="M306" t="s">
        <v>965</v>
      </c>
      <c r="N306" s="21">
        <v>1</v>
      </c>
      <c r="O306" s="21">
        <v>93037.104000000007</v>
      </c>
      <c r="P306" s="21">
        <v>3564.64</v>
      </c>
      <c r="Q306" t="s">
        <v>29</v>
      </c>
      <c r="R306" t="str">
        <f>VLOOKUP(G306,Crosswalk!A:C,3,0)</f>
        <v>SCSU</v>
      </c>
    </row>
    <row r="307" spans="1:19" x14ac:dyDescent="0.25">
      <c r="A307" t="s">
        <v>774</v>
      </c>
      <c r="B307" s="19">
        <v>0</v>
      </c>
      <c r="C307" s="20">
        <v>45471</v>
      </c>
      <c r="D307" s="19">
        <v>0</v>
      </c>
      <c r="E307" t="s">
        <v>775</v>
      </c>
      <c r="F307" t="s">
        <v>21</v>
      </c>
      <c r="G307" t="s">
        <v>45</v>
      </c>
      <c r="H307" t="s">
        <v>23</v>
      </c>
      <c r="I307" t="s">
        <v>24</v>
      </c>
      <c r="J307" t="s">
        <v>776</v>
      </c>
      <c r="K307" t="s">
        <v>26</v>
      </c>
      <c r="L307" t="s">
        <v>27</v>
      </c>
      <c r="M307" t="s">
        <v>777</v>
      </c>
      <c r="N307" s="21">
        <v>1</v>
      </c>
      <c r="O307" s="21">
        <v>96835.176000000007</v>
      </c>
      <c r="P307" s="21">
        <v>3710.16</v>
      </c>
      <c r="Q307" t="s">
        <v>29</v>
      </c>
      <c r="R307" t="str">
        <f>VLOOKUP(G307,Crosswalk!A:C,3,0)</f>
        <v>SCSU</v>
      </c>
    </row>
    <row r="308" spans="1:19" x14ac:dyDescent="0.25">
      <c r="A308" t="s">
        <v>2983</v>
      </c>
      <c r="B308" s="19">
        <v>0</v>
      </c>
      <c r="C308" s="20">
        <v>45471</v>
      </c>
      <c r="D308" s="19">
        <v>0</v>
      </c>
      <c r="E308" t="s">
        <v>2984</v>
      </c>
      <c r="F308" t="s">
        <v>21</v>
      </c>
      <c r="G308" t="s">
        <v>32</v>
      </c>
      <c r="H308" t="s">
        <v>23</v>
      </c>
      <c r="I308" t="s">
        <v>24</v>
      </c>
      <c r="J308" t="s">
        <v>1938</v>
      </c>
      <c r="K308" t="s">
        <v>26</v>
      </c>
      <c r="L308" t="s">
        <v>27</v>
      </c>
      <c r="M308" t="s">
        <v>2985</v>
      </c>
      <c r="N308" s="21">
        <v>1</v>
      </c>
      <c r="O308" s="21">
        <v>81784.089000000007</v>
      </c>
      <c r="P308" s="21">
        <v>3133.49</v>
      </c>
      <c r="Q308" t="s">
        <v>29</v>
      </c>
      <c r="R308" t="str">
        <f>VLOOKUP(G308,Crosswalk!A:C,3,0)</f>
        <v>CCSU</v>
      </c>
    </row>
    <row r="309" spans="1:19" x14ac:dyDescent="0.25">
      <c r="A309" t="s">
        <v>864</v>
      </c>
      <c r="B309" s="19">
        <v>0</v>
      </c>
      <c r="C309" s="20">
        <v>45471</v>
      </c>
      <c r="D309" s="19">
        <v>0</v>
      </c>
      <c r="E309" t="s">
        <v>865</v>
      </c>
      <c r="F309" t="s">
        <v>21</v>
      </c>
      <c r="G309" t="s">
        <v>45</v>
      </c>
      <c r="H309" t="s">
        <v>23</v>
      </c>
      <c r="I309" t="s">
        <v>24</v>
      </c>
      <c r="J309" t="s">
        <v>866</v>
      </c>
      <c r="K309" t="s">
        <v>26</v>
      </c>
      <c r="L309" t="s">
        <v>27</v>
      </c>
      <c r="M309" t="s">
        <v>867</v>
      </c>
      <c r="N309" s="21">
        <v>1</v>
      </c>
      <c r="O309" s="21">
        <v>130546.719</v>
      </c>
      <c r="P309" s="21">
        <v>5001.79</v>
      </c>
      <c r="Q309" t="s">
        <v>29</v>
      </c>
      <c r="R309" t="str">
        <f>VLOOKUP(G309,Crosswalk!A:C,3,0)</f>
        <v>SCSU</v>
      </c>
    </row>
    <row r="310" spans="1:19" x14ac:dyDescent="0.25">
      <c r="A310" t="s">
        <v>92</v>
      </c>
      <c r="B310" s="19">
        <v>0</v>
      </c>
      <c r="C310" s="20">
        <v>45471</v>
      </c>
      <c r="D310" s="19">
        <v>0</v>
      </c>
      <c r="E310" t="s">
        <v>93</v>
      </c>
      <c r="F310" t="s">
        <v>21</v>
      </c>
      <c r="G310" t="s">
        <v>32</v>
      </c>
      <c r="H310" t="s">
        <v>53</v>
      </c>
      <c r="I310" t="s">
        <v>34</v>
      </c>
      <c r="J310" t="s">
        <v>94</v>
      </c>
      <c r="K310" t="s">
        <v>26</v>
      </c>
      <c r="L310" t="s">
        <v>27</v>
      </c>
      <c r="M310" t="s">
        <v>95</v>
      </c>
      <c r="N310" s="21">
        <v>1</v>
      </c>
      <c r="O310" s="21">
        <v>69669.251999999993</v>
      </c>
      <c r="P310" s="21">
        <v>2669.32</v>
      </c>
      <c r="Q310" t="s">
        <v>29</v>
      </c>
      <c r="R310" t="str">
        <f>VLOOKUP(G310,Crosswalk!A:C,3,0)</f>
        <v>CCSU</v>
      </c>
      <c r="S310" t="s">
        <v>95</v>
      </c>
    </row>
    <row r="311" spans="1:19" x14ac:dyDescent="0.25">
      <c r="A311" t="s">
        <v>1099</v>
      </c>
      <c r="B311" s="19">
        <v>0</v>
      </c>
      <c r="C311" s="20">
        <v>45471</v>
      </c>
      <c r="D311" s="19">
        <v>0</v>
      </c>
      <c r="E311" t="s">
        <v>1100</v>
      </c>
      <c r="F311" t="s">
        <v>21</v>
      </c>
      <c r="G311" t="s">
        <v>32</v>
      </c>
      <c r="H311" t="s">
        <v>23</v>
      </c>
      <c r="I311" t="s">
        <v>24</v>
      </c>
      <c r="J311" t="s">
        <v>218</v>
      </c>
      <c r="K311" t="s">
        <v>26</v>
      </c>
      <c r="L311" t="s">
        <v>27</v>
      </c>
      <c r="M311" t="s">
        <v>299</v>
      </c>
      <c r="N311" s="21">
        <v>1</v>
      </c>
      <c r="O311" s="21">
        <v>112555.728</v>
      </c>
      <c r="P311" s="21">
        <v>4312.4799999999996</v>
      </c>
      <c r="Q311" t="s">
        <v>29</v>
      </c>
      <c r="R311" t="str">
        <f>VLOOKUP(G311,Crosswalk!A:C,3,0)</f>
        <v>CCSU</v>
      </c>
    </row>
    <row r="312" spans="1:19" x14ac:dyDescent="0.25">
      <c r="A312" t="s">
        <v>900</v>
      </c>
      <c r="B312" s="19">
        <v>2</v>
      </c>
      <c r="C312" s="20">
        <v>45471</v>
      </c>
      <c r="D312" s="19">
        <v>0</v>
      </c>
      <c r="E312" t="s">
        <v>901</v>
      </c>
      <c r="F312" t="s">
        <v>21</v>
      </c>
      <c r="G312" t="s">
        <v>45</v>
      </c>
      <c r="H312" t="s">
        <v>23</v>
      </c>
      <c r="I312" t="s">
        <v>24</v>
      </c>
      <c r="J312" t="s">
        <v>902</v>
      </c>
      <c r="K312" t="s">
        <v>26</v>
      </c>
      <c r="L312" t="s">
        <v>27</v>
      </c>
      <c r="M312" t="s">
        <v>95</v>
      </c>
      <c r="N312" s="21">
        <v>1</v>
      </c>
      <c r="O312" s="21">
        <v>94358.285999999993</v>
      </c>
      <c r="P312" s="21">
        <v>3615.26</v>
      </c>
      <c r="Q312" t="s">
        <v>29</v>
      </c>
      <c r="R312" t="str">
        <f>VLOOKUP(G312,Crosswalk!A:C,3,0)</f>
        <v>SCSU</v>
      </c>
    </row>
    <row r="313" spans="1:19" x14ac:dyDescent="0.25">
      <c r="A313" t="s">
        <v>1162</v>
      </c>
      <c r="B313" s="19">
        <v>0</v>
      </c>
      <c r="C313" s="20">
        <v>45471</v>
      </c>
      <c r="D313" s="19">
        <v>0</v>
      </c>
      <c r="E313" t="s">
        <v>1163</v>
      </c>
      <c r="F313" t="s">
        <v>21</v>
      </c>
      <c r="G313" t="s">
        <v>45</v>
      </c>
      <c r="H313" t="s">
        <v>23</v>
      </c>
      <c r="I313" t="s">
        <v>24</v>
      </c>
      <c r="J313" t="s">
        <v>902</v>
      </c>
      <c r="K313" t="s">
        <v>26</v>
      </c>
      <c r="L313" t="s">
        <v>27</v>
      </c>
      <c r="M313" t="s">
        <v>95</v>
      </c>
      <c r="N313" s="21">
        <v>1</v>
      </c>
      <c r="O313" s="21">
        <v>101012.481</v>
      </c>
      <c r="P313" s="21">
        <v>3870.21</v>
      </c>
      <c r="Q313" t="s">
        <v>29</v>
      </c>
      <c r="R313" t="str">
        <f>VLOOKUP(G313,Crosswalk!A:C,3,0)</f>
        <v>SCSU</v>
      </c>
    </row>
    <row r="314" spans="1:19" x14ac:dyDescent="0.25">
      <c r="A314" t="s">
        <v>1959</v>
      </c>
      <c r="B314" s="19">
        <v>0</v>
      </c>
      <c r="C314" s="20">
        <v>45471</v>
      </c>
      <c r="D314" s="19">
        <v>0</v>
      </c>
      <c r="E314" t="s">
        <v>1960</v>
      </c>
      <c r="F314" t="s">
        <v>21</v>
      </c>
      <c r="G314" t="s">
        <v>45</v>
      </c>
      <c r="H314" t="s">
        <v>23</v>
      </c>
      <c r="I314" t="s">
        <v>24</v>
      </c>
      <c r="J314" t="s">
        <v>1610</v>
      </c>
      <c r="K314" t="s">
        <v>26</v>
      </c>
      <c r="L314" t="s">
        <v>27</v>
      </c>
      <c r="M314" t="s">
        <v>1961</v>
      </c>
      <c r="N314" s="21">
        <v>1</v>
      </c>
      <c r="O314" s="21">
        <v>102410.136</v>
      </c>
      <c r="P314" s="21">
        <v>3923.76</v>
      </c>
      <c r="Q314" t="s">
        <v>29</v>
      </c>
      <c r="R314" t="str">
        <f>VLOOKUP(G314,Crosswalk!A:C,3,0)</f>
        <v>SCSU</v>
      </c>
    </row>
    <row r="315" spans="1:19" x14ac:dyDescent="0.25">
      <c r="A315" t="s">
        <v>296</v>
      </c>
      <c r="B315" s="19">
        <v>0</v>
      </c>
      <c r="C315" s="20">
        <v>45471</v>
      </c>
      <c r="D315" s="19">
        <v>0</v>
      </c>
      <c r="E315" t="s">
        <v>297</v>
      </c>
      <c r="F315" t="s">
        <v>21</v>
      </c>
      <c r="G315" t="s">
        <v>65</v>
      </c>
      <c r="H315" t="s">
        <v>23</v>
      </c>
      <c r="I315" t="s">
        <v>24</v>
      </c>
      <c r="J315" t="s">
        <v>298</v>
      </c>
      <c r="K315" t="s">
        <v>26</v>
      </c>
      <c r="L315" t="s">
        <v>27</v>
      </c>
      <c r="M315" t="s">
        <v>299</v>
      </c>
      <c r="N315" s="21">
        <v>1</v>
      </c>
      <c r="O315" s="21">
        <v>103175.12699999999</v>
      </c>
      <c r="P315" s="21">
        <v>3953.07</v>
      </c>
      <c r="Q315" t="s">
        <v>29</v>
      </c>
      <c r="R315" t="str">
        <f>VLOOKUP(G315,Crosswalk!A:C,3,0)</f>
        <v>WCSU</v>
      </c>
    </row>
    <row r="316" spans="1:19" x14ac:dyDescent="0.25">
      <c r="A316" t="s">
        <v>552</v>
      </c>
      <c r="B316" s="19">
        <v>0</v>
      </c>
      <c r="C316" s="20">
        <v>45471</v>
      </c>
      <c r="D316" s="19">
        <v>0</v>
      </c>
      <c r="E316" t="s">
        <v>553</v>
      </c>
      <c r="F316" t="s">
        <v>21</v>
      </c>
      <c r="G316" t="s">
        <v>32</v>
      </c>
      <c r="H316" t="s">
        <v>23</v>
      </c>
      <c r="I316" t="s">
        <v>24</v>
      </c>
      <c r="J316" t="s">
        <v>554</v>
      </c>
      <c r="K316" t="s">
        <v>26</v>
      </c>
      <c r="L316" t="s">
        <v>27</v>
      </c>
      <c r="M316" t="s">
        <v>555</v>
      </c>
      <c r="N316" s="21">
        <v>1</v>
      </c>
      <c r="O316" s="21">
        <v>99525.563999999998</v>
      </c>
      <c r="P316" s="21">
        <v>3813.24</v>
      </c>
      <c r="Q316" t="s">
        <v>29</v>
      </c>
      <c r="R316" t="str">
        <f>VLOOKUP(G316,Crosswalk!A:C,3,0)</f>
        <v>CCSU</v>
      </c>
    </row>
    <row r="317" spans="1:19" x14ac:dyDescent="0.25">
      <c r="A317" t="s">
        <v>1844</v>
      </c>
      <c r="B317" s="19">
        <v>0</v>
      </c>
      <c r="C317" s="20">
        <v>45471</v>
      </c>
      <c r="D317" s="19">
        <v>0</v>
      </c>
      <c r="E317" t="s">
        <v>1845</v>
      </c>
      <c r="F317" t="s">
        <v>21</v>
      </c>
      <c r="G317" t="s">
        <v>32</v>
      </c>
      <c r="H317" t="s">
        <v>23</v>
      </c>
      <c r="I317" t="s">
        <v>24</v>
      </c>
      <c r="J317" t="s">
        <v>554</v>
      </c>
      <c r="K317" t="s">
        <v>26</v>
      </c>
      <c r="L317" t="s">
        <v>27</v>
      </c>
      <c r="M317" t="s">
        <v>1846</v>
      </c>
      <c r="N317" s="21">
        <v>1</v>
      </c>
      <c r="O317" s="21">
        <v>99588.725999999995</v>
      </c>
      <c r="P317" s="21">
        <v>3815.66</v>
      </c>
      <c r="Q317" t="s">
        <v>29</v>
      </c>
      <c r="R317" t="str">
        <f>VLOOKUP(G317,Crosswalk!A:C,3,0)</f>
        <v>CCSU</v>
      </c>
    </row>
    <row r="318" spans="1:19" x14ac:dyDescent="0.25">
      <c r="A318" t="s">
        <v>614</v>
      </c>
      <c r="B318" s="19">
        <v>1</v>
      </c>
      <c r="C318" s="20">
        <v>45471</v>
      </c>
      <c r="D318" s="19">
        <v>0</v>
      </c>
      <c r="E318" t="s">
        <v>615</v>
      </c>
      <c r="F318" t="s">
        <v>21</v>
      </c>
      <c r="G318" t="s">
        <v>22</v>
      </c>
      <c r="H318" t="s">
        <v>23</v>
      </c>
      <c r="I318" t="s">
        <v>24</v>
      </c>
      <c r="J318" t="s">
        <v>616</v>
      </c>
      <c r="K318" t="s">
        <v>26</v>
      </c>
      <c r="L318" t="s">
        <v>27</v>
      </c>
      <c r="M318" t="s">
        <v>617</v>
      </c>
      <c r="N318" s="21">
        <v>1</v>
      </c>
      <c r="O318" s="21">
        <v>93352.130999999994</v>
      </c>
      <c r="P318" s="21">
        <v>3576.71</v>
      </c>
      <c r="Q318" t="s">
        <v>29</v>
      </c>
      <c r="R318" t="str">
        <f>VLOOKUP(G318,Crosswalk!A:C,3,0)</f>
        <v>ECSU</v>
      </c>
    </row>
    <row r="319" spans="1:19" x14ac:dyDescent="0.25">
      <c r="A319" t="s">
        <v>321</v>
      </c>
      <c r="B319" s="19">
        <v>3</v>
      </c>
      <c r="C319" s="20">
        <v>45471</v>
      </c>
      <c r="D319" s="19">
        <v>0</v>
      </c>
      <c r="E319" t="s">
        <v>322</v>
      </c>
      <c r="F319" t="s">
        <v>21</v>
      </c>
      <c r="G319" t="s">
        <v>45</v>
      </c>
      <c r="H319" t="s">
        <v>23</v>
      </c>
      <c r="I319" t="s">
        <v>24</v>
      </c>
      <c r="J319" t="s">
        <v>323</v>
      </c>
      <c r="K319" t="s">
        <v>26</v>
      </c>
      <c r="L319" t="s">
        <v>27</v>
      </c>
      <c r="M319" t="s">
        <v>324</v>
      </c>
      <c r="N319" s="21">
        <v>1</v>
      </c>
      <c r="O319" s="21">
        <v>116846.568</v>
      </c>
      <c r="P319" s="21">
        <v>4476.88</v>
      </c>
      <c r="Q319" t="s">
        <v>29</v>
      </c>
      <c r="R319" t="str">
        <f>VLOOKUP(G319,Crosswalk!A:C,3,0)</f>
        <v>SCSU</v>
      </c>
    </row>
    <row r="320" spans="1:19" x14ac:dyDescent="0.25">
      <c r="A320" t="s">
        <v>2200</v>
      </c>
      <c r="B320" s="19">
        <v>1</v>
      </c>
      <c r="C320" s="20">
        <v>45471</v>
      </c>
      <c r="D320" s="19">
        <v>0</v>
      </c>
      <c r="E320" t="s">
        <v>2201</v>
      </c>
      <c r="F320" t="s">
        <v>21</v>
      </c>
      <c r="G320" t="s">
        <v>22</v>
      </c>
      <c r="H320" t="s">
        <v>53</v>
      </c>
      <c r="I320" t="s">
        <v>34</v>
      </c>
      <c r="J320" t="s">
        <v>94</v>
      </c>
      <c r="K320" t="s">
        <v>26</v>
      </c>
      <c r="L320" t="s">
        <v>27</v>
      </c>
      <c r="M320" t="s">
        <v>2202</v>
      </c>
      <c r="N320" s="21">
        <v>1</v>
      </c>
      <c r="O320" s="21">
        <v>72910.089000000007</v>
      </c>
      <c r="P320" s="21">
        <v>2793.49</v>
      </c>
      <c r="Q320" t="s">
        <v>29</v>
      </c>
      <c r="R320" t="str">
        <f>VLOOKUP(G320,Crosswalk!A:C,3,0)</f>
        <v>ECSU</v>
      </c>
      <c r="S320" t="s">
        <v>95</v>
      </c>
    </row>
    <row r="321" spans="1:19" x14ac:dyDescent="0.25">
      <c r="A321" t="s">
        <v>104</v>
      </c>
      <c r="B321" s="19">
        <v>2</v>
      </c>
      <c r="C321" s="20">
        <v>45471</v>
      </c>
      <c r="D321" s="19">
        <v>0</v>
      </c>
      <c r="E321" t="s">
        <v>105</v>
      </c>
      <c r="F321" t="s">
        <v>21</v>
      </c>
      <c r="G321" t="s">
        <v>45</v>
      </c>
      <c r="H321" t="s">
        <v>23</v>
      </c>
      <c r="I321" t="s">
        <v>24</v>
      </c>
      <c r="J321" t="s">
        <v>106</v>
      </c>
      <c r="K321" t="s">
        <v>26</v>
      </c>
      <c r="L321" t="s">
        <v>27</v>
      </c>
      <c r="M321" t="s">
        <v>107</v>
      </c>
      <c r="N321" s="21">
        <v>1</v>
      </c>
      <c r="O321" s="21">
        <v>103742.28</v>
      </c>
      <c r="P321" s="21">
        <v>3974.8</v>
      </c>
      <c r="Q321" t="s">
        <v>29</v>
      </c>
      <c r="R321" t="str">
        <f>VLOOKUP(G321,Crosswalk!A:C,3,0)</f>
        <v>SCSU</v>
      </c>
    </row>
    <row r="322" spans="1:19" x14ac:dyDescent="0.25">
      <c r="A322" t="s">
        <v>232</v>
      </c>
      <c r="B322" s="19">
        <v>4</v>
      </c>
      <c r="C322" s="20">
        <v>45471</v>
      </c>
      <c r="D322" s="19">
        <v>0</v>
      </c>
      <c r="E322" t="s">
        <v>233</v>
      </c>
      <c r="F322" t="s">
        <v>21</v>
      </c>
      <c r="G322" t="s">
        <v>22</v>
      </c>
      <c r="H322" t="s">
        <v>23</v>
      </c>
      <c r="I322" t="s">
        <v>24</v>
      </c>
      <c r="J322" t="s">
        <v>234</v>
      </c>
      <c r="K322" t="s">
        <v>26</v>
      </c>
      <c r="L322" t="s">
        <v>27</v>
      </c>
      <c r="M322" t="s">
        <v>235</v>
      </c>
      <c r="N322" s="21">
        <v>1</v>
      </c>
      <c r="O322" s="21">
        <v>81786.176999999996</v>
      </c>
      <c r="P322" s="21">
        <v>3133.57</v>
      </c>
      <c r="Q322" t="s">
        <v>29</v>
      </c>
      <c r="R322" t="str">
        <f>VLOOKUP(G322,Crosswalk!A:C,3,0)</f>
        <v>ECSU</v>
      </c>
    </row>
    <row r="323" spans="1:19" x14ac:dyDescent="0.25">
      <c r="A323" t="s">
        <v>1735</v>
      </c>
      <c r="B323" s="19">
        <v>0</v>
      </c>
      <c r="C323" s="20">
        <v>45471</v>
      </c>
      <c r="D323" s="19">
        <v>0</v>
      </c>
      <c r="E323" t="s">
        <v>1736</v>
      </c>
      <c r="F323" t="s">
        <v>21</v>
      </c>
      <c r="G323" t="s">
        <v>65</v>
      </c>
      <c r="H323" t="s">
        <v>53</v>
      </c>
      <c r="I323" t="s">
        <v>34</v>
      </c>
      <c r="J323" t="s">
        <v>94</v>
      </c>
      <c r="K323" t="s">
        <v>26</v>
      </c>
      <c r="L323" t="s">
        <v>27</v>
      </c>
      <c r="M323" t="s">
        <v>1737</v>
      </c>
      <c r="N323" s="21">
        <v>1</v>
      </c>
      <c r="O323" s="21">
        <v>89592.687000000005</v>
      </c>
      <c r="P323" s="21">
        <v>3432.67</v>
      </c>
      <c r="Q323" t="s">
        <v>29</v>
      </c>
      <c r="R323" t="str">
        <f>VLOOKUP(G323,Crosswalk!A:C,3,0)</f>
        <v>WCSU</v>
      </c>
      <c r="S323" t="s">
        <v>95</v>
      </c>
    </row>
    <row r="324" spans="1:19" x14ac:dyDescent="0.25">
      <c r="A324" t="s">
        <v>921</v>
      </c>
      <c r="B324" s="19">
        <v>5</v>
      </c>
      <c r="C324" s="20">
        <v>45471</v>
      </c>
      <c r="D324" s="19">
        <v>0</v>
      </c>
      <c r="E324" t="s">
        <v>922</v>
      </c>
      <c r="F324" t="s">
        <v>21</v>
      </c>
      <c r="G324" t="s">
        <v>22</v>
      </c>
      <c r="H324" t="s">
        <v>23</v>
      </c>
      <c r="I324" t="s">
        <v>24</v>
      </c>
      <c r="J324" t="s">
        <v>234</v>
      </c>
      <c r="K324" t="s">
        <v>26</v>
      </c>
      <c r="L324" t="s">
        <v>27</v>
      </c>
      <c r="M324" t="s">
        <v>923</v>
      </c>
      <c r="N324" s="21">
        <v>1</v>
      </c>
      <c r="O324" s="21">
        <v>81786.176999999996</v>
      </c>
      <c r="P324" s="21">
        <v>3133.57</v>
      </c>
      <c r="Q324" t="s">
        <v>29</v>
      </c>
      <c r="R324" t="str">
        <f>VLOOKUP(G324,Crosswalk!A:C,3,0)</f>
        <v>ECSU</v>
      </c>
    </row>
    <row r="325" spans="1:19" x14ac:dyDescent="0.25">
      <c r="A325" t="s">
        <v>783</v>
      </c>
      <c r="B325" s="19">
        <v>1</v>
      </c>
      <c r="C325" s="20">
        <v>45471</v>
      </c>
      <c r="D325" s="19">
        <v>0</v>
      </c>
      <c r="E325" t="s">
        <v>784</v>
      </c>
      <c r="F325" t="s">
        <v>21</v>
      </c>
      <c r="G325" t="s">
        <v>65</v>
      </c>
      <c r="H325" t="s">
        <v>23</v>
      </c>
      <c r="I325" t="s">
        <v>24</v>
      </c>
      <c r="J325" t="s">
        <v>785</v>
      </c>
      <c r="K325" t="s">
        <v>26</v>
      </c>
      <c r="L325" t="s">
        <v>27</v>
      </c>
      <c r="M325" t="s">
        <v>786</v>
      </c>
      <c r="N325" s="21">
        <v>1</v>
      </c>
      <c r="O325" s="21">
        <v>109534.65300000001</v>
      </c>
      <c r="P325" s="21">
        <v>4196.7299999999996</v>
      </c>
      <c r="Q325" t="s">
        <v>29</v>
      </c>
      <c r="R325" t="str">
        <f>VLOOKUP(G325,Crosswalk!A:C,3,0)</f>
        <v>WCSU</v>
      </c>
    </row>
    <row r="326" spans="1:19" x14ac:dyDescent="0.25">
      <c r="A326" t="s">
        <v>418</v>
      </c>
      <c r="B326" s="19">
        <v>0</v>
      </c>
      <c r="C326" s="20">
        <v>45471</v>
      </c>
      <c r="D326" s="19">
        <v>0</v>
      </c>
      <c r="E326" t="s">
        <v>419</v>
      </c>
      <c r="F326" t="s">
        <v>21</v>
      </c>
      <c r="G326" t="s">
        <v>45</v>
      </c>
      <c r="H326" t="s">
        <v>23</v>
      </c>
      <c r="I326" t="s">
        <v>24</v>
      </c>
      <c r="J326" t="s">
        <v>420</v>
      </c>
      <c r="K326" t="s">
        <v>26</v>
      </c>
      <c r="L326" t="s">
        <v>27</v>
      </c>
      <c r="M326" t="s">
        <v>421</v>
      </c>
      <c r="N326" s="21">
        <v>1</v>
      </c>
      <c r="O326" s="21">
        <v>99852.596999999994</v>
      </c>
      <c r="P326" s="21">
        <v>3825.77</v>
      </c>
      <c r="Q326" t="s">
        <v>29</v>
      </c>
      <c r="R326" t="str">
        <f>VLOOKUP(G326,Crosswalk!A:C,3,0)</f>
        <v>SCSU</v>
      </c>
    </row>
    <row r="327" spans="1:19" x14ac:dyDescent="0.25">
      <c r="A327" t="s">
        <v>2563</v>
      </c>
      <c r="B327" s="19">
        <v>0</v>
      </c>
      <c r="C327" s="20">
        <v>45471</v>
      </c>
      <c r="D327" s="19">
        <v>0</v>
      </c>
      <c r="E327" t="s">
        <v>2564</v>
      </c>
      <c r="F327" t="s">
        <v>21</v>
      </c>
      <c r="G327" t="s">
        <v>45</v>
      </c>
      <c r="H327" t="s">
        <v>23</v>
      </c>
      <c r="I327" t="s">
        <v>24</v>
      </c>
      <c r="J327" t="s">
        <v>70</v>
      </c>
      <c r="K327" t="s">
        <v>26</v>
      </c>
      <c r="L327" t="s">
        <v>27</v>
      </c>
      <c r="M327" t="s">
        <v>2565</v>
      </c>
      <c r="N327" s="21">
        <v>1</v>
      </c>
      <c r="O327" s="21">
        <v>100466.469</v>
      </c>
      <c r="P327" s="21">
        <v>3849.29</v>
      </c>
      <c r="Q327" t="s">
        <v>29</v>
      </c>
      <c r="R327" t="str">
        <f>VLOOKUP(G327,Crosswalk!A:C,3,0)</f>
        <v>SCSU</v>
      </c>
    </row>
    <row r="328" spans="1:19" x14ac:dyDescent="0.25">
      <c r="A328" t="s">
        <v>2452</v>
      </c>
      <c r="B328" s="19">
        <v>0</v>
      </c>
      <c r="C328" s="20">
        <v>45471</v>
      </c>
      <c r="D328" s="19">
        <v>0</v>
      </c>
      <c r="E328" t="s">
        <v>2453</v>
      </c>
      <c r="F328" t="s">
        <v>21</v>
      </c>
      <c r="G328" t="s">
        <v>45</v>
      </c>
      <c r="H328" t="s">
        <v>23</v>
      </c>
      <c r="I328" t="s">
        <v>24</v>
      </c>
      <c r="J328" t="s">
        <v>2454</v>
      </c>
      <c r="K328" t="s">
        <v>26</v>
      </c>
      <c r="L328" t="s">
        <v>27</v>
      </c>
      <c r="M328" t="s">
        <v>2455</v>
      </c>
      <c r="N328" s="21">
        <v>1</v>
      </c>
      <c r="O328" s="21">
        <v>117039.969</v>
      </c>
      <c r="P328" s="21">
        <v>4484.29</v>
      </c>
      <c r="Q328" t="s">
        <v>29</v>
      </c>
      <c r="R328" t="str">
        <f>VLOOKUP(G328,Crosswalk!A:C,3,0)</f>
        <v>SCSU</v>
      </c>
    </row>
    <row r="329" spans="1:19" x14ac:dyDescent="0.25">
      <c r="A329" t="s">
        <v>1015</v>
      </c>
      <c r="B329" s="19">
        <v>0</v>
      </c>
      <c r="C329" s="20">
        <v>45471</v>
      </c>
      <c r="D329" s="19">
        <v>0</v>
      </c>
      <c r="E329" t="s">
        <v>1016</v>
      </c>
      <c r="F329" t="s">
        <v>21</v>
      </c>
      <c r="G329" t="s">
        <v>45</v>
      </c>
      <c r="H329" t="s">
        <v>23</v>
      </c>
      <c r="I329" t="s">
        <v>24</v>
      </c>
      <c r="J329" t="s">
        <v>1017</v>
      </c>
      <c r="K329" t="s">
        <v>26</v>
      </c>
      <c r="L329" t="s">
        <v>27</v>
      </c>
      <c r="M329" t="s">
        <v>1018</v>
      </c>
      <c r="N329" s="21">
        <v>1</v>
      </c>
      <c r="O329" s="21">
        <v>128437.57799999999</v>
      </c>
      <c r="P329" s="21">
        <v>4920.9799999999996</v>
      </c>
      <c r="Q329" t="s">
        <v>29</v>
      </c>
      <c r="R329" t="str">
        <f>VLOOKUP(G329,Crosswalk!A:C,3,0)</f>
        <v>SCSU</v>
      </c>
    </row>
    <row r="330" spans="1:19" x14ac:dyDescent="0.25">
      <c r="A330" t="s">
        <v>1414</v>
      </c>
      <c r="B330" s="19">
        <v>0</v>
      </c>
      <c r="C330" s="20">
        <v>45471</v>
      </c>
      <c r="D330" s="19">
        <v>0</v>
      </c>
      <c r="E330" t="s">
        <v>1415</v>
      </c>
      <c r="F330" t="s">
        <v>21</v>
      </c>
      <c r="G330" t="s">
        <v>45</v>
      </c>
      <c r="H330" t="s">
        <v>23</v>
      </c>
      <c r="I330" t="s">
        <v>24</v>
      </c>
      <c r="J330" t="s">
        <v>1017</v>
      </c>
      <c r="K330" t="s">
        <v>26</v>
      </c>
      <c r="L330" t="s">
        <v>27</v>
      </c>
      <c r="M330" t="s">
        <v>1416</v>
      </c>
      <c r="N330" s="21">
        <v>1</v>
      </c>
      <c r="O330" s="21">
        <v>117887.697</v>
      </c>
      <c r="P330" s="21">
        <v>4516.7700000000004</v>
      </c>
      <c r="Q330" t="s">
        <v>29</v>
      </c>
      <c r="R330" t="str">
        <f>VLOOKUP(G330,Crosswalk!A:C,3,0)</f>
        <v>SCSU</v>
      </c>
    </row>
    <row r="331" spans="1:19" x14ac:dyDescent="0.25">
      <c r="A331" t="s">
        <v>1437</v>
      </c>
      <c r="B331" s="19">
        <v>0</v>
      </c>
      <c r="C331" s="20">
        <v>45471</v>
      </c>
      <c r="D331" s="19">
        <v>0</v>
      </c>
      <c r="E331" t="s">
        <v>1438</v>
      </c>
      <c r="F331" t="s">
        <v>21</v>
      </c>
      <c r="G331" t="s">
        <v>45</v>
      </c>
      <c r="H331" t="s">
        <v>23</v>
      </c>
      <c r="I331" t="s">
        <v>24</v>
      </c>
      <c r="J331" t="s">
        <v>1017</v>
      </c>
      <c r="K331" t="s">
        <v>26</v>
      </c>
      <c r="L331" t="s">
        <v>27</v>
      </c>
      <c r="M331" t="s">
        <v>1439</v>
      </c>
      <c r="N331" s="21">
        <v>1</v>
      </c>
      <c r="O331" s="21">
        <v>100684.92600000001</v>
      </c>
      <c r="P331" s="21">
        <v>3857.66</v>
      </c>
      <c r="Q331" t="s">
        <v>29</v>
      </c>
      <c r="R331" t="str">
        <f>VLOOKUP(G331,Crosswalk!A:C,3,0)</f>
        <v>SCSU</v>
      </c>
    </row>
    <row r="332" spans="1:19" x14ac:dyDescent="0.25">
      <c r="A332" t="s">
        <v>2060</v>
      </c>
      <c r="B332" s="19">
        <v>2</v>
      </c>
      <c r="C332" s="20">
        <v>45471</v>
      </c>
      <c r="D332" s="19">
        <v>0</v>
      </c>
      <c r="E332" t="s">
        <v>2061</v>
      </c>
      <c r="F332" t="s">
        <v>21</v>
      </c>
      <c r="G332" t="s">
        <v>45</v>
      </c>
      <c r="H332" t="s">
        <v>23</v>
      </c>
      <c r="I332" t="s">
        <v>24</v>
      </c>
      <c r="J332" t="s">
        <v>1017</v>
      </c>
      <c r="K332" t="s">
        <v>26</v>
      </c>
      <c r="L332" t="s">
        <v>27</v>
      </c>
      <c r="M332" t="s">
        <v>2062</v>
      </c>
      <c r="N332" s="21">
        <v>1</v>
      </c>
      <c r="O332" s="21">
        <v>109724.92200000001</v>
      </c>
      <c r="P332" s="21">
        <v>4204.0200000000004</v>
      </c>
      <c r="Q332" t="s">
        <v>29</v>
      </c>
      <c r="R332" t="str">
        <f>VLOOKUP(G332,Crosswalk!A:C,3,0)</f>
        <v>SCSU</v>
      </c>
    </row>
    <row r="333" spans="1:19" x14ac:dyDescent="0.25">
      <c r="A333" t="s">
        <v>2332</v>
      </c>
      <c r="B333" s="19">
        <v>1</v>
      </c>
      <c r="C333" s="20">
        <v>45471</v>
      </c>
      <c r="D333" s="19">
        <v>0</v>
      </c>
      <c r="E333" t="s">
        <v>2333</v>
      </c>
      <c r="F333" t="s">
        <v>21</v>
      </c>
      <c r="G333" t="s">
        <v>45</v>
      </c>
      <c r="H333" t="s">
        <v>23</v>
      </c>
      <c r="I333" t="s">
        <v>24</v>
      </c>
      <c r="J333" t="s">
        <v>1017</v>
      </c>
      <c r="K333" t="s">
        <v>26</v>
      </c>
      <c r="L333" t="s">
        <v>27</v>
      </c>
      <c r="M333" t="s">
        <v>2334</v>
      </c>
      <c r="N333" s="21">
        <v>1</v>
      </c>
      <c r="O333" s="21">
        <v>98828.433000000005</v>
      </c>
      <c r="P333" s="21">
        <v>3786.53</v>
      </c>
      <c r="Q333" t="s">
        <v>29</v>
      </c>
      <c r="R333" t="str">
        <f>VLOOKUP(G333,Crosswalk!A:C,3,0)</f>
        <v>SCSU</v>
      </c>
    </row>
    <row r="334" spans="1:19" x14ac:dyDescent="0.25">
      <c r="A334" t="s">
        <v>992</v>
      </c>
      <c r="B334" s="19">
        <v>1</v>
      </c>
      <c r="C334" s="20">
        <v>45471</v>
      </c>
      <c r="D334" s="19">
        <v>0</v>
      </c>
      <c r="E334" t="s">
        <v>993</v>
      </c>
      <c r="F334" t="s">
        <v>21</v>
      </c>
      <c r="G334" t="s">
        <v>65</v>
      </c>
      <c r="H334" t="s">
        <v>23</v>
      </c>
      <c r="I334" t="s">
        <v>24</v>
      </c>
      <c r="J334" t="s">
        <v>994</v>
      </c>
      <c r="K334" t="s">
        <v>26</v>
      </c>
      <c r="L334" t="s">
        <v>27</v>
      </c>
      <c r="M334" t="s">
        <v>995</v>
      </c>
      <c r="N334" s="21">
        <v>1</v>
      </c>
      <c r="O334" s="21">
        <v>103319.72100000001</v>
      </c>
      <c r="P334" s="21">
        <v>3958.61</v>
      </c>
      <c r="Q334" t="s">
        <v>29</v>
      </c>
      <c r="R334" t="str">
        <f>VLOOKUP(G334,Crosswalk!A:C,3,0)</f>
        <v>WCSU</v>
      </c>
    </row>
    <row r="335" spans="1:19" x14ac:dyDescent="0.25">
      <c r="A335" t="s">
        <v>266</v>
      </c>
      <c r="B335" s="19">
        <v>0</v>
      </c>
      <c r="C335" s="20">
        <v>45474</v>
      </c>
      <c r="D335" s="19">
        <v>0</v>
      </c>
      <c r="E335" t="s">
        <v>267</v>
      </c>
      <c r="F335" t="s">
        <v>21</v>
      </c>
      <c r="G335" t="s">
        <v>65</v>
      </c>
      <c r="H335" t="s">
        <v>53</v>
      </c>
      <c r="I335" t="s">
        <v>34</v>
      </c>
      <c r="J335" t="s">
        <v>172</v>
      </c>
      <c r="K335" t="s">
        <v>26</v>
      </c>
      <c r="L335" t="s">
        <v>27</v>
      </c>
      <c r="M335" t="s">
        <v>268</v>
      </c>
      <c r="N335" s="21">
        <v>1</v>
      </c>
      <c r="O335" s="21">
        <v>88379.036999999997</v>
      </c>
      <c r="P335" s="21">
        <v>3386.17</v>
      </c>
      <c r="Q335" t="s">
        <v>29</v>
      </c>
      <c r="R335" t="str">
        <f>VLOOKUP(G335,Crosswalk!A:C,3,0)</f>
        <v>WCSU</v>
      </c>
      <c r="S335" t="s">
        <v>95</v>
      </c>
    </row>
    <row r="336" spans="1:19" x14ac:dyDescent="0.25">
      <c r="A336" t="s">
        <v>2361</v>
      </c>
      <c r="B336" s="19">
        <v>0</v>
      </c>
      <c r="C336" s="20">
        <v>45597</v>
      </c>
      <c r="D336" s="19">
        <v>0</v>
      </c>
      <c r="E336" t="s">
        <v>2362</v>
      </c>
      <c r="F336" t="s">
        <v>21</v>
      </c>
      <c r="G336" t="s">
        <v>45</v>
      </c>
      <c r="H336" t="s">
        <v>23</v>
      </c>
      <c r="I336" t="s">
        <v>24</v>
      </c>
      <c r="J336" t="s">
        <v>983</v>
      </c>
      <c r="K336" t="s">
        <v>26</v>
      </c>
      <c r="L336" t="s">
        <v>27</v>
      </c>
      <c r="M336" t="s">
        <v>969</v>
      </c>
      <c r="N336" s="21">
        <v>1</v>
      </c>
      <c r="O336" s="21">
        <v>108519.88499999999</v>
      </c>
      <c r="P336" s="21">
        <v>4157.8500000000004</v>
      </c>
      <c r="Q336" t="s">
        <v>29</v>
      </c>
      <c r="R336" t="str">
        <f>VLOOKUP(G336,Crosswalk!A:C,3,0)</f>
        <v>SCSU</v>
      </c>
    </row>
    <row r="337" spans="1:19" x14ac:dyDescent="0.25">
      <c r="A337" t="s">
        <v>332</v>
      </c>
      <c r="B337" s="19">
        <v>0</v>
      </c>
      <c r="C337" s="20">
        <v>45471</v>
      </c>
      <c r="D337" s="19">
        <v>0</v>
      </c>
      <c r="E337" t="s">
        <v>333</v>
      </c>
      <c r="F337" t="s">
        <v>21</v>
      </c>
      <c r="G337" t="s">
        <v>22</v>
      </c>
      <c r="H337" t="s">
        <v>23</v>
      </c>
      <c r="I337" t="s">
        <v>24</v>
      </c>
      <c r="J337" t="s">
        <v>334</v>
      </c>
      <c r="K337" t="s">
        <v>26</v>
      </c>
      <c r="L337" t="s">
        <v>27</v>
      </c>
      <c r="M337" t="s">
        <v>335</v>
      </c>
      <c r="N337" s="21">
        <v>1</v>
      </c>
      <c r="O337" s="21">
        <v>124154.046</v>
      </c>
      <c r="P337" s="21">
        <v>4756.8599999999997</v>
      </c>
      <c r="Q337" t="s">
        <v>29</v>
      </c>
      <c r="R337" t="str">
        <f>VLOOKUP(G337,Crosswalk!A:C,3,0)</f>
        <v>ECSU</v>
      </c>
    </row>
    <row r="338" spans="1:19" x14ac:dyDescent="0.25">
      <c r="A338" t="s">
        <v>2114</v>
      </c>
      <c r="B338" s="19">
        <v>4</v>
      </c>
      <c r="C338" s="20">
        <v>45471</v>
      </c>
      <c r="D338" s="19">
        <v>0</v>
      </c>
      <c r="E338" t="s">
        <v>2115</v>
      </c>
      <c r="F338" t="s">
        <v>21</v>
      </c>
      <c r="G338" t="s">
        <v>22</v>
      </c>
      <c r="H338" t="s">
        <v>23</v>
      </c>
      <c r="I338" t="s">
        <v>24</v>
      </c>
      <c r="J338" t="s">
        <v>334</v>
      </c>
      <c r="K338" t="s">
        <v>26</v>
      </c>
      <c r="L338" t="s">
        <v>27</v>
      </c>
      <c r="M338" t="s">
        <v>2116</v>
      </c>
      <c r="N338" s="21">
        <v>1</v>
      </c>
      <c r="O338" s="21">
        <v>125401.10400000001</v>
      </c>
      <c r="P338" s="21">
        <v>4804.6400000000003</v>
      </c>
      <c r="Q338" t="s">
        <v>29</v>
      </c>
      <c r="R338" t="str">
        <f>VLOOKUP(G338,Crosswalk!A:C,3,0)</f>
        <v>ECSU</v>
      </c>
    </row>
    <row r="339" spans="1:19" x14ac:dyDescent="0.25">
      <c r="A339" t="s">
        <v>481</v>
      </c>
      <c r="B339" s="19">
        <v>0</v>
      </c>
      <c r="C339" s="20">
        <v>45471</v>
      </c>
      <c r="D339" s="19">
        <v>0</v>
      </c>
      <c r="E339" t="s">
        <v>482</v>
      </c>
      <c r="F339" t="s">
        <v>21</v>
      </c>
      <c r="G339" t="s">
        <v>65</v>
      </c>
      <c r="H339" t="s">
        <v>23</v>
      </c>
      <c r="I339" t="s">
        <v>24</v>
      </c>
      <c r="J339" t="s">
        <v>483</v>
      </c>
      <c r="K339" t="s">
        <v>26</v>
      </c>
      <c r="L339" t="s">
        <v>27</v>
      </c>
      <c r="M339" t="s">
        <v>484</v>
      </c>
      <c r="N339" s="21">
        <v>1</v>
      </c>
      <c r="O339" s="21">
        <v>105598.773</v>
      </c>
      <c r="P339" s="21">
        <v>4045.93</v>
      </c>
      <c r="Q339" t="s">
        <v>29</v>
      </c>
      <c r="R339" t="str">
        <f>VLOOKUP(G339,Crosswalk!A:C,3,0)</f>
        <v>WCSU</v>
      </c>
    </row>
    <row r="340" spans="1:19" x14ac:dyDescent="0.25">
      <c r="A340" t="s">
        <v>1771</v>
      </c>
      <c r="B340" s="19">
        <v>0</v>
      </c>
      <c r="C340" s="20">
        <v>45471</v>
      </c>
      <c r="D340" s="19">
        <v>0</v>
      </c>
      <c r="E340" t="s">
        <v>1772</v>
      </c>
      <c r="F340" t="s">
        <v>21</v>
      </c>
      <c r="G340" t="s">
        <v>65</v>
      </c>
      <c r="H340" t="s">
        <v>23</v>
      </c>
      <c r="I340" t="s">
        <v>24</v>
      </c>
      <c r="J340" t="s">
        <v>483</v>
      </c>
      <c r="K340" t="s">
        <v>26</v>
      </c>
      <c r="L340" t="s">
        <v>27</v>
      </c>
      <c r="M340" t="s">
        <v>484</v>
      </c>
      <c r="N340" s="21">
        <v>1</v>
      </c>
      <c r="O340" s="21">
        <v>101093.913</v>
      </c>
      <c r="P340" s="21">
        <v>3873.33</v>
      </c>
      <c r="Q340" t="s">
        <v>29</v>
      </c>
      <c r="R340" t="str">
        <f>VLOOKUP(G340,Crosswalk!A:C,3,0)</f>
        <v>WCSU</v>
      </c>
    </row>
    <row r="341" spans="1:19" x14ac:dyDescent="0.25">
      <c r="A341" t="s">
        <v>2683</v>
      </c>
      <c r="B341" s="19">
        <v>0</v>
      </c>
      <c r="C341" s="20">
        <v>45471</v>
      </c>
      <c r="D341" s="19">
        <v>0</v>
      </c>
      <c r="E341" t="s">
        <v>2684</v>
      </c>
      <c r="F341" t="s">
        <v>21</v>
      </c>
      <c r="G341" t="s">
        <v>65</v>
      </c>
      <c r="H341" t="s">
        <v>53</v>
      </c>
      <c r="I341" t="s">
        <v>34</v>
      </c>
      <c r="J341" t="s">
        <v>172</v>
      </c>
      <c r="K341" t="s">
        <v>26</v>
      </c>
      <c r="L341" t="s">
        <v>27</v>
      </c>
      <c r="M341" t="s">
        <v>2685</v>
      </c>
      <c r="N341" s="21">
        <v>1</v>
      </c>
      <c r="O341" s="21">
        <v>81901.8</v>
      </c>
      <c r="P341" s="21">
        <v>3138</v>
      </c>
      <c r="Q341" t="s">
        <v>29</v>
      </c>
      <c r="R341" t="str">
        <f>VLOOKUP(G341,Crosswalk!A:C,3,0)</f>
        <v>WCSU</v>
      </c>
      <c r="S341" t="s">
        <v>95</v>
      </c>
    </row>
    <row r="342" spans="1:19" x14ac:dyDescent="0.25">
      <c r="A342" t="s">
        <v>2668</v>
      </c>
      <c r="B342" s="19">
        <v>0</v>
      </c>
      <c r="C342" s="20">
        <v>45471</v>
      </c>
      <c r="D342" s="19">
        <v>0</v>
      </c>
      <c r="E342" t="s">
        <v>2669</v>
      </c>
      <c r="F342" t="s">
        <v>21</v>
      </c>
      <c r="G342" t="s">
        <v>65</v>
      </c>
      <c r="H342" t="s">
        <v>23</v>
      </c>
      <c r="I342" t="s">
        <v>24</v>
      </c>
      <c r="J342" t="s">
        <v>483</v>
      </c>
      <c r="K342" t="s">
        <v>26</v>
      </c>
      <c r="L342" t="s">
        <v>27</v>
      </c>
      <c r="M342" t="s">
        <v>484</v>
      </c>
      <c r="N342" s="21">
        <v>1</v>
      </c>
      <c r="O342" s="21">
        <v>112478.73299999999</v>
      </c>
      <c r="P342" s="21">
        <v>4309.53</v>
      </c>
      <c r="Q342" t="s">
        <v>29</v>
      </c>
      <c r="R342" t="str">
        <f>VLOOKUP(G342,Crosswalk!A:C,3,0)</f>
        <v>WCSU</v>
      </c>
    </row>
    <row r="343" spans="1:19" x14ac:dyDescent="0.25">
      <c r="A343" t="s">
        <v>2996</v>
      </c>
      <c r="B343" s="19">
        <v>0</v>
      </c>
      <c r="C343" s="20">
        <v>45471</v>
      </c>
      <c r="D343" s="19">
        <v>0</v>
      </c>
      <c r="E343" t="s">
        <v>2997</v>
      </c>
      <c r="F343" t="s">
        <v>21</v>
      </c>
      <c r="G343" t="s">
        <v>65</v>
      </c>
      <c r="H343" t="s">
        <v>23</v>
      </c>
      <c r="I343" t="s">
        <v>24</v>
      </c>
      <c r="J343" t="s">
        <v>483</v>
      </c>
      <c r="K343" t="s">
        <v>26</v>
      </c>
      <c r="L343" t="s">
        <v>27</v>
      </c>
      <c r="M343" t="s">
        <v>484</v>
      </c>
      <c r="N343" s="21">
        <v>1</v>
      </c>
      <c r="O343" s="21">
        <v>111932.46</v>
      </c>
      <c r="P343" s="21">
        <v>4288.6000000000004</v>
      </c>
      <c r="Q343" t="s">
        <v>29</v>
      </c>
      <c r="R343" t="str">
        <f>VLOOKUP(G343,Crosswalk!A:C,3,0)</f>
        <v>WCSU</v>
      </c>
    </row>
    <row r="344" spans="1:19" x14ac:dyDescent="0.25">
      <c r="A344" t="s">
        <v>2544</v>
      </c>
      <c r="B344" s="19">
        <v>0</v>
      </c>
      <c r="C344" s="20">
        <v>45471</v>
      </c>
      <c r="D344" s="19">
        <v>0</v>
      </c>
      <c r="E344" t="s">
        <v>2545</v>
      </c>
      <c r="F344" t="s">
        <v>21</v>
      </c>
      <c r="G344" t="s">
        <v>65</v>
      </c>
      <c r="H344" t="s">
        <v>23</v>
      </c>
      <c r="I344" t="s">
        <v>24</v>
      </c>
      <c r="J344" t="s">
        <v>1239</v>
      </c>
      <c r="K344" t="s">
        <v>26</v>
      </c>
      <c r="L344" t="s">
        <v>27</v>
      </c>
      <c r="M344" t="s">
        <v>59</v>
      </c>
      <c r="N344" s="21">
        <v>1</v>
      </c>
      <c r="O344" s="21">
        <v>117673.155</v>
      </c>
      <c r="P344" s="21">
        <v>4508.55</v>
      </c>
      <c r="Q344" t="s">
        <v>29</v>
      </c>
      <c r="R344" t="str">
        <f>VLOOKUP(G344,Crosswalk!A:C,3,0)</f>
        <v>WCSU</v>
      </c>
    </row>
    <row r="345" spans="1:19" x14ac:dyDescent="0.25">
      <c r="A345" t="s">
        <v>2156</v>
      </c>
      <c r="B345" s="19">
        <v>0</v>
      </c>
      <c r="C345" s="20">
        <v>45471</v>
      </c>
      <c r="D345" s="19">
        <v>0</v>
      </c>
      <c r="E345" t="s">
        <v>2157</v>
      </c>
      <c r="F345" t="s">
        <v>21</v>
      </c>
      <c r="G345" t="s">
        <v>45</v>
      </c>
      <c r="H345" t="s">
        <v>23</v>
      </c>
      <c r="I345" t="s">
        <v>24</v>
      </c>
      <c r="J345" t="s">
        <v>102</v>
      </c>
      <c r="K345" t="s">
        <v>26</v>
      </c>
      <c r="L345" t="s">
        <v>27</v>
      </c>
      <c r="M345" t="s">
        <v>2158</v>
      </c>
      <c r="N345" s="21">
        <v>1</v>
      </c>
      <c r="O345" s="21">
        <v>128859.09299999999</v>
      </c>
      <c r="P345" s="21">
        <v>4937.13</v>
      </c>
      <c r="Q345" t="s">
        <v>29</v>
      </c>
      <c r="R345" t="str">
        <f>VLOOKUP(G345,Crosswalk!A:C,3,0)</f>
        <v>SCSU</v>
      </c>
    </row>
    <row r="346" spans="1:19" x14ac:dyDescent="0.25">
      <c r="A346" t="s">
        <v>630</v>
      </c>
      <c r="B346" s="19">
        <v>0</v>
      </c>
      <c r="C346" s="20">
        <v>45471</v>
      </c>
      <c r="D346" s="19">
        <v>0</v>
      </c>
      <c r="E346" t="s">
        <v>631</v>
      </c>
      <c r="F346" t="s">
        <v>21</v>
      </c>
      <c r="G346" t="s">
        <v>65</v>
      </c>
      <c r="H346" t="s">
        <v>23</v>
      </c>
      <c r="I346" t="s">
        <v>24</v>
      </c>
      <c r="J346" t="s">
        <v>632</v>
      </c>
      <c r="K346" t="s">
        <v>26</v>
      </c>
      <c r="L346" t="s">
        <v>27</v>
      </c>
      <c r="M346" t="s">
        <v>633</v>
      </c>
      <c r="N346" s="21">
        <v>1</v>
      </c>
      <c r="O346" s="21">
        <v>106183.935</v>
      </c>
      <c r="P346" s="21">
        <v>4068.35</v>
      </c>
      <c r="Q346" t="s">
        <v>29</v>
      </c>
      <c r="R346" t="str">
        <f>VLOOKUP(G346,Crosswalk!A:C,3,0)</f>
        <v>WCSU</v>
      </c>
    </row>
    <row r="347" spans="1:19" x14ac:dyDescent="0.25">
      <c r="A347" t="s">
        <v>1223</v>
      </c>
      <c r="B347" s="19">
        <v>2</v>
      </c>
      <c r="C347" s="20">
        <v>45471</v>
      </c>
      <c r="D347" s="19">
        <v>0</v>
      </c>
      <c r="E347" t="s">
        <v>1224</v>
      </c>
      <c r="F347" t="s">
        <v>21</v>
      </c>
      <c r="G347" t="s">
        <v>65</v>
      </c>
      <c r="H347" t="s">
        <v>23</v>
      </c>
      <c r="I347" t="s">
        <v>24</v>
      </c>
      <c r="J347" t="s">
        <v>520</v>
      </c>
      <c r="K347" t="s">
        <v>26</v>
      </c>
      <c r="L347" t="s">
        <v>27</v>
      </c>
      <c r="M347" t="s">
        <v>1225</v>
      </c>
      <c r="N347" s="21">
        <v>1</v>
      </c>
      <c r="O347" s="21">
        <v>102358.98</v>
      </c>
      <c r="P347" s="21">
        <v>3921.8</v>
      </c>
      <c r="Q347" t="s">
        <v>29</v>
      </c>
      <c r="R347" t="str">
        <f>VLOOKUP(G347,Crosswalk!A:C,3,0)</f>
        <v>WCSU</v>
      </c>
    </row>
    <row r="348" spans="1:19" x14ac:dyDescent="0.25">
      <c r="A348" t="s">
        <v>761</v>
      </c>
      <c r="B348" s="19">
        <v>3</v>
      </c>
      <c r="C348" s="20">
        <v>45471</v>
      </c>
      <c r="D348" s="19">
        <v>0</v>
      </c>
      <c r="E348" t="s">
        <v>762</v>
      </c>
      <c r="F348" t="s">
        <v>21</v>
      </c>
      <c r="G348" t="s">
        <v>32</v>
      </c>
      <c r="H348" t="s">
        <v>543</v>
      </c>
      <c r="I348" t="s">
        <v>544</v>
      </c>
      <c r="J348" t="s">
        <v>763</v>
      </c>
      <c r="K348" t="s">
        <v>26</v>
      </c>
      <c r="L348" t="s">
        <v>27</v>
      </c>
      <c r="M348" t="s">
        <v>764</v>
      </c>
      <c r="N348" s="21">
        <v>1</v>
      </c>
      <c r="O348" s="21">
        <v>45436.184999999998</v>
      </c>
      <c r="P348" s="21">
        <v>1740.85</v>
      </c>
      <c r="Q348" t="s">
        <v>29</v>
      </c>
      <c r="R348" t="str">
        <f>VLOOKUP(G348,Crosswalk!A:C,3,0)</f>
        <v>CCSU</v>
      </c>
      <c r="S348" t="s">
        <v>545</v>
      </c>
    </row>
    <row r="349" spans="1:19" x14ac:dyDescent="0.25">
      <c r="A349" t="s">
        <v>1707</v>
      </c>
      <c r="B349" s="19">
        <v>0</v>
      </c>
      <c r="C349" s="20">
        <v>45471</v>
      </c>
      <c r="D349" s="19">
        <v>0</v>
      </c>
      <c r="E349" t="s">
        <v>1708</v>
      </c>
      <c r="F349" t="s">
        <v>21</v>
      </c>
      <c r="G349" t="s">
        <v>32</v>
      </c>
      <c r="H349" t="s">
        <v>543</v>
      </c>
      <c r="I349" t="s">
        <v>544</v>
      </c>
      <c r="J349" t="s">
        <v>763</v>
      </c>
      <c r="K349" t="s">
        <v>26</v>
      </c>
      <c r="L349" t="s">
        <v>27</v>
      </c>
      <c r="M349" t="s">
        <v>1709</v>
      </c>
      <c r="N349" s="21">
        <v>1</v>
      </c>
      <c r="O349" s="21">
        <v>45436.184999999998</v>
      </c>
      <c r="P349" s="21">
        <v>1740.85</v>
      </c>
      <c r="Q349" t="s">
        <v>29</v>
      </c>
      <c r="R349" t="str">
        <f>VLOOKUP(G349,Crosswalk!A:C,3,0)</f>
        <v>CCSU</v>
      </c>
      <c r="S349" t="s">
        <v>545</v>
      </c>
    </row>
    <row r="350" spans="1:19" x14ac:dyDescent="0.25">
      <c r="A350" t="s">
        <v>2058</v>
      </c>
      <c r="B350" s="19">
        <v>0</v>
      </c>
      <c r="C350" s="20">
        <v>45471</v>
      </c>
      <c r="D350" s="19">
        <v>0</v>
      </c>
      <c r="E350" t="s">
        <v>2059</v>
      </c>
      <c r="F350" t="s">
        <v>21</v>
      </c>
      <c r="G350" t="s">
        <v>65</v>
      </c>
      <c r="H350" t="s">
        <v>23</v>
      </c>
      <c r="I350" t="s">
        <v>24</v>
      </c>
      <c r="J350" t="s">
        <v>520</v>
      </c>
      <c r="K350" t="s">
        <v>26</v>
      </c>
      <c r="L350" t="s">
        <v>27</v>
      </c>
      <c r="M350" t="s">
        <v>99</v>
      </c>
      <c r="N350" s="21">
        <v>1</v>
      </c>
      <c r="O350" s="21">
        <v>96126.3</v>
      </c>
      <c r="P350" s="21">
        <v>3683</v>
      </c>
      <c r="Q350" t="s">
        <v>29</v>
      </c>
      <c r="R350" t="str">
        <f>VLOOKUP(G350,Crosswalk!A:C,3,0)</f>
        <v>WCSU</v>
      </c>
    </row>
    <row r="351" spans="1:19" x14ac:dyDescent="0.25">
      <c r="A351" t="s">
        <v>1096</v>
      </c>
      <c r="B351" s="19">
        <v>0</v>
      </c>
      <c r="C351" s="20">
        <v>45572</v>
      </c>
      <c r="D351" s="19">
        <v>0</v>
      </c>
      <c r="E351" t="s">
        <v>1097</v>
      </c>
      <c r="F351" t="s">
        <v>21</v>
      </c>
      <c r="G351" t="s">
        <v>32</v>
      </c>
      <c r="H351" t="s">
        <v>23</v>
      </c>
      <c r="I351" t="s">
        <v>24</v>
      </c>
      <c r="J351" t="s">
        <v>122</v>
      </c>
      <c r="K351" t="s">
        <v>26</v>
      </c>
      <c r="L351" t="s">
        <v>27</v>
      </c>
      <c r="M351" t="s">
        <v>1098</v>
      </c>
      <c r="N351" s="21">
        <v>1</v>
      </c>
      <c r="O351" s="21">
        <v>94209.255000000005</v>
      </c>
      <c r="P351" s="21">
        <v>3609.55</v>
      </c>
      <c r="Q351" t="s">
        <v>29</v>
      </c>
      <c r="R351" t="str">
        <f>VLOOKUP(G351,Crosswalk!A:C,3,0)</f>
        <v>CCSU</v>
      </c>
    </row>
    <row r="352" spans="1:19" x14ac:dyDescent="0.25">
      <c r="A352" t="s">
        <v>1532</v>
      </c>
      <c r="B352" s="19">
        <v>0</v>
      </c>
      <c r="C352" s="20">
        <v>45471</v>
      </c>
      <c r="D352" s="19">
        <v>0</v>
      </c>
      <c r="E352" t="s">
        <v>1533</v>
      </c>
      <c r="F352" t="s">
        <v>21</v>
      </c>
      <c r="G352" t="s">
        <v>32</v>
      </c>
      <c r="H352" t="s">
        <v>23</v>
      </c>
      <c r="I352" t="s">
        <v>24</v>
      </c>
      <c r="J352" t="s">
        <v>122</v>
      </c>
      <c r="K352" t="s">
        <v>26</v>
      </c>
      <c r="L352" t="s">
        <v>27</v>
      </c>
      <c r="M352" t="s">
        <v>1534</v>
      </c>
      <c r="N352" s="21">
        <v>1</v>
      </c>
      <c r="O352" s="21">
        <v>122111.982</v>
      </c>
      <c r="P352" s="21">
        <v>4678.62</v>
      </c>
      <c r="Q352" t="s">
        <v>29</v>
      </c>
      <c r="R352" t="str">
        <f>VLOOKUP(G352,Crosswalk!A:C,3,0)</f>
        <v>CCSU</v>
      </c>
    </row>
    <row r="353" spans="1:19" x14ac:dyDescent="0.25">
      <c r="A353" t="s">
        <v>2014</v>
      </c>
      <c r="B353" s="19">
        <v>0</v>
      </c>
      <c r="C353" s="20">
        <v>45591</v>
      </c>
      <c r="D353" s="19">
        <v>0</v>
      </c>
      <c r="E353" t="s">
        <v>2015</v>
      </c>
      <c r="F353" t="s">
        <v>21</v>
      </c>
      <c r="G353" t="s">
        <v>32</v>
      </c>
      <c r="H353" t="s">
        <v>23</v>
      </c>
      <c r="I353" t="s">
        <v>24</v>
      </c>
      <c r="J353" t="s">
        <v>122</v>
      </c>
      <c r="K353" t="s">
        <v>21</v>
      </c>
      <c r="L353" t="s">
        <v>27</v>
      </c>
      <c r="M353" t="s">
        <v>2016</v>
      </c>
      <c r="N353" s="21">
        <v>1</v>
      </c>
      <c r="O353" s="21">
        <v>115901.226</v>
      </c>
      <c r="P353" s="21">
        <v>4440.66</v>
      </c>
      <c r="Q353" t="s">
        <v>29</v>
      </c>
      <c r="R353" t="str">
        <f>VLOOKUP(G353,Crosswalk!A:C,3,0)</f>
        <v>CCSU</v>
      </c>
    </row>
    <row r="354" spans="1:19" x14ac:dyDescent="0.25">
      <c r="A354" t="s">
        <v>131</v>
      </c>
      <c r="B354" s="19">
        <v>0</v>
      </c>
      <c r="C354" s="20">
        <v>45471</v>
      </c>
      <c r="D354" s="19">
        <v>0</v>
      </c>
      <c r="E354" t="s">
        <v>132</v>
      </c>
      <c r="F354" t="s">
        <v>21</v>
      </c>
      <c r="G354" t="s">
        <v>22</v>
      </c>
      <c r="H354" t="s">
        <v>23</v>
      </c>
      <c r="I354" t="s">
        <v>24</v>
      </c>
      <c r="J354" t="s">
        <v>122</v>
      </c>
      <c r="K354" t="s">
        <v>26</v>
      </c>
      <c r="L354" t="s">
        <v>27</v>
      </c>
      <c r="M354" t="s">
        <v>133</v>
      </c>
      <c r="N354" s="21">
        <v>1</v>
      </c>
      <c r="O354" s="21">
        <v>105927.111</v>
      </c>
      <c r="P354" s="21">
        <v>4058.51</v>
      </c>
      <c r="Q354" t="s">
        <v>29</v>
      </c>
      <c r="R354" t="str">
        <f>VLOOKUP(G354,Crosswalk!A:C,3,0)</f>
        <v>ECSU</v>
      </c>
    </row>
    <row r="355" spans="1:19" x14ac:dyDescent="0.25">
      <c r="A355" t="s">
        <v>1666</v>
      </c>
      <c r="B355" s="19">
        <v>0</v>
      </c>
      <c r="C355" s="20">
        <v>45471</v>
      </c>
      <c r="D355" s="19">
        <v>0</v>
      </c>
      <c r="E355" t="s">
        <v>1667</v>
      </c>
      <c r="F355" t="s">
        <v>21</v>
      </c>
      <c r="G355" t="s">
        <v>22</v>
      </c>
      <c r="H355" t="s">
        <v>23</v>
      </c>
      <c r="I355" t="s">
        <v>24</v>
      </c>
      <c r="J355" t="s">
        <v>122</v>
      </c>
      <c r="K355" t="s">
        <v>26</v>
      </c>
      <c r="L355" t="s">
        <v>27</v>
      </c>
      <c r="M355" t="s">
        <v>1668</v>
      </c>
      <c r="N355" s="21">
        <v>1</v>
      </c>
      <c r="O355" s="21">
        <v>126965.016</v>
      </c>
      <c r="P355" s="21">
        <v>4864.5600000000004</v>
      </c>
      <c r="Q355" t="s">
        <v>29</v>
      </c>
      <c r="R355" t="str">
        <f>VLOOKUP(G355,Crosswalk!A:C,3,0)</f>
        <v>ECSU</v>
      </c>
    </row>
    <row r="356" spans="1:19" x14ac:dyDescent="0.25">
      <c r="A356" t="s">
        <v>2111</v>
      </c>
      <c r="B356" s="19">
        <v>0</v>
      </c>
      <c r="C356" s="20">
        <v>45513</v>
      </c>
      <c r="D356" s="19">
        <v>0</v>
      </c>
      <c r="E356" t="s">
        <v>2112</v>
      </c>
      <c r="F356" t="s">
        <v>21</v>
      </c>
      <c r="G356" t="s">
        <v>32</v>
      </c>
      <c r="H356" t="s">
        <v>23</v>
      </c>
      <c r="I356" t="s">
        <v>24</v>
      </c>
      <c r="J356" t="s">
        <v>94</v>
      </c>
      <c r="K356" t="s">
        <v>26</v>
      </c>
      <c r="L356" t="s">
        <v>27</v>
      </c>
      <c r="M356" t="s">
        <v>2113</v>
      </c>
      <c r="N356" s="21">
        <v>1</v>
      </c>
      <c r="O356" s="21">
        <v>85000.130999999994</v>
      </c>
      <c r="P356" s="21">
        <v>3256.71</v>
      </c>
      <c r="Q356" t="s">
        <v>29</v>
      </c>
      <c r="R356" t="str">
        <f>VLOOKUP(G356,Crosswalk!A:C,3,0)</f>
        <v>CCSU</v>
      </c>
    </row>
    <row r="357" spans="1:19" x14ac:dyDescent="0.25">
      <c r="A357" t="s">
        <v>1447</v>
      </c>
      <c r="B357" s="19">
        <v>1</v>
      </c>
      <c r="C357" s="20">
        <v>45471</v>
      </c>
      <c r="D357" s="19">
        <v>0</v>
      </c>
      <c r="E357" t="s">
        <v>1448</v>
      </c>
      <c r="F357" t="s">
        <v>21</v>
      </c>
      <c r="G357" t="s">
        <v>22</v>
      </c>
      <c r="H357" t="s">
        <v>23</v>
      </c>
      <c r="I357" t="s">
        <v>24</v>
      </c>
      <c r="J357" t="s">
        <v>94</v>
      </c>
      <c r="K357" t="s">
        <v>26</v>
      </c>
      <c r="L357" t="s">
        <v>27</v>
      </c>
      <c r="M357" t="s">
        <v>1449</v>
      </c>
      <c r="N357" s="21">
        <v>1</v>
      </c>
      <c r="O357" s="21">
        <v>91961.262000000002</v>
      </c>
      <c r="P357" s="21">
        <v>3523.42</v>
      </c>
      <c r="Q357" t="s">
        <v>29</v>
      </c>
      <c r="R357" t="str">
        <f>VLOOKUP(G357,Crosswalk!A:C,3,0)</f>
        <v>ECSU</v>
      </c>
    </row>
    <row r="358" spans="1:19" x14ac:dyDescent="0.25">
      <c r="A358" t="s">
        <v>2718</v>
      </c>
      <c r="B358" s="19">
        <v>1</v>
      </c>
      <c r="C358" s="20">
        <v>45541</v>
      </c>
      <c r="D358" s="19">
        <v>0</v>
      </c>
      <c r="E358" t="s">
        <v>2719</v>
      </c>
      <c r="F358" t="s">
        <v>21</v>
      </c>
      <c r="G358" t="s">
        <v>22</v>
      </c>
      <c r="H358" t="s">
        <v>23</v>
      </c>
      <c r="I358" t="s">
        <v>24</v>
      </c>
      <c r="J358" t="s">
        <v>94</v>
      </c>
      <c r="K358" t="s">
        <v>26</v>
      </c>
      <c r="L358" t="s">
        <v>27</v>
      </c>
      <c r="M358" t="s">
        <v>2720</v>
      </c>
      <c r="N358" s="21">
        <v>1</v>
      </c>
      <c r="O358" s="21">
        <v>93143.07</v>
      </c>
      <c r="P358" s="21">
        <v>3568.7</v>
      </c>
      <c r="Q358" t="s">
        <v>29</v>
      </c>
      <c r="R358" t="str">
        <f>VLOOKUP(G358,Crosswalk!A:C,3,0)</f>
        <v>ECSU</v>
      </c>
    </row>
    <row r="359" spans="1:19" x14ac:dyDescent="0.25">
      <c r="A359" t="s">
        <v>503</v>
      </c>
      <c r="B359" s="19">
        <v>0</v>
      </c>
      <c r="C359" s="20">
        <v>45471</v>
      </c>
      <c r="D359" s="19">
        <v>0</v>
      </c>
      <c r="E359" t="s">
        <v>504</v>
      </c>
      <c r="F359" t="s">
        <v>21</v>
      </c>
      <c r="G359" t="s">
        <v>45</v>
      </c>
      <c r="H359" t="s">
        <v>23</v>
      </c>
      <c r="I359" t="s">
        <v>24</v>
      </c>
      <c r="J359" t="s">
        <v>505</v>
      </c>
      <c r="K359" t="s">
        <v>26</v>
      </c>
      <c r="L359" t="s">
        <v>27</v>
      </c>
      <c r="M359" t="s">
        <v>506</v>
      </c>
      <c r="N359" s="21">
        <v>1</v>
      </c>
      <c r="O359" s="21">
        <v>91959.956999999995</v>
      </c>
      <c r="P359" s="21">
        <v>3523.37</v>
      </c>
      <c r="Q359" t="s">
        <v>29</v>
      </c>
      <c r="R359" t="str">
        <f>VLOOKUP(G359,Crosswalk!A:C,3,0)</f>
        <v>SCSU</v>
      </c>
    </row>
    <row r="360" spans="1:19" x14ac:dyDescent="0.25">
      <c r="A360" t="s">
        <v>549</v>
      </c>
      <c r="B360" s="19">
        <v>1</v>
      </c>
      <c r="C360" s="20">
        <v>45471</v>
      </c>
      <c r="D360" s="19">
        <v>0</v>
      </c>
      <c r="E360" t="s">
        <v>550</v>
      </c>
      <c r="F360" t="s">
        <v>21</v>
      </c>
      <c r="G360" t="s">
        <v>45</v>
      </c>
      <c r="H360" t="s">
        <v>23</v>
      </c>
      <c r="I360" t="s">
        <v>24</v>
      </c>
      <c r="J360" t="s">
        <v>505</v>
      </c>
      <c r="K360" t="s">
        <v>26</v>
      </c>
      <c r="L360" t="s">
        <v>27</v>
      </c>
      <c r="M360" t="s">
        <v>551</v>
      </c>
      <c r="N360" s="21">
        <v>1</v>
      </c>
      <c r="O360" s="21">
        <v>111397.149</v>
      </c>
      <c r="P360" s="21">
        <v>4268.09</v>
      </c>
      <c r="Q360" t="s">
        <v>29</v>
      </c>
      <c r="R360" t="str">
        <f>VLOOKUP(G360,Crosswalk!A:C,3,0)</f>
        <v>SCSU</v>
      </c>
    </row>
    <row r="361" spans="1:19" x14ac:dyDescent="0.25">
      <c r="A361" t="s">
        <v>2369</v>
      </c>
      <c r="B361" s="19">
        <v>0</v>
      </c>
      <c r="C361" s="20">
        <v>45471</v>
      </c>
      <c r="D361" s="19">
        <v>0</v>
      </c>
      <c r="E361" t="s">
        <v>2370</v>
      </c>
      <c r="F361" t="s">
        <v>21</v>
      </c>
      <c r="G361" t="s">
        <v>65</v>
      </c>
      <c r="H361" t="s">
        <v>23</v>
      </c>
      <c r="I361" t="s">
        <v>24</v>
      </c>
      <c r="J361" t="s">
        <v>172</v>
      </c>
      <c r="K361" t="s">
        <v>26</v>
      </c>
      <c r="L361" t="s">
        <v>27</v>
      </c>
      <c r="M361" t="s">
        <v>2371</v>
      </c>
      <c r="N361" s="21">
        <v>1</v>
      </c>
      <c r="O361" s="21">
        <v>108581.742</v>
      </c>
      <c r="P361" s="21">
        <v>4160.22</v>
      </c>
      <c r="Q361" t="s">
        <v>29</v>
      </c>
      <c r="R361" t="str">
        <f>VLOOKUP(G361,Crosswalk!A:C,3,0)</f>
        <v>WCSU</v>
      </c>
    </row>
    <row r="362" spans="1:19" x14ac:dyDescent="0.25">
      <c r="A362" t="s">
        <v>2778</v>
      </c>
      <c r="B362" s="19">
        <v>0</v>
      </c>
      <c r="C362" s="20">
        <v>45471</v>
      </c>
      <c r="D362" s="19">
        <v>0</v>
      </c>
      <c r="E362" t="s">
        <v>2779</v>
      </c>
      <c r="F362" t="s">
        <v>21</v>
      </c>
      <c r="G362" t="s">
        <v>22</v>
      </c>
      <c r="H362" t="s">
        <v>33</v>
      </c>
      <c r="I362" t="s">
        <v>34</v>
      </c>
      <c r="J362" t="s">
        <v>264</v>
      </c>
      <c r="K362" t="s">
        <v>26</v>
      </c>
      <c r="L362" t="s">
        <v>27</v>
      </c>
      <c r="M362" t="s">
        <v>2780</v>
      </c>
      <c r="N362" s="21">
        <v>1</v>
      </c>
      <c r="O362" s="21">
        <v>78626.25</v>
      </c>
      <c r="P362" s="21">
        <v>3012.5</v>
      </c>
      <c r="Q362" t="s">
        <v>29</v>
      </c>
      <c r="R362" t="str">
        <f>VLOOKUP(G362,Crosswalk!A:C,3,0)</f>
        <v>ECSU</v>
      </c>
      <c r="S362" t="s">
        <v>95</v>
      </c>
    </row>
    <row r="363" spans="1:19" x14ac:dyDescent="0.25">
      <c r="A363" t="s">
        <v>2372</v>
      </c>
      <c r="B363" s="19">
        <v>0</v>
      </c>
      <c r="C363" s="20">
        <v>45471</v>
      </c>
      <c r="D363" s="19">
        <v>0</v>
      </c>
      <c r="E363" t="s">
        <v>2373</v>
      </c>
      <c r="F363" t="s">
        <v>21</v>
      </c>
      <c r="G363" t="s">
        <v>65</v>
      </c>
      <c r="H363" t="s">
        <v>23</v>
      </c>
      <c r="I363" t="s">
        <v>24</v>
      </c>
      <c r="J363" t="s">
        <v>172</v>
      </c>
      <c r="K363" t="s">
        <v>26</v>
      </c>
      <c r="L363" t="s">
        <v>27</v>
      </c>
      <c r="M363" t="s">
        <v>1989</v>
      </c>
      <c r="N363" s="21">
        <v>1</v>
      </c>
      <c r="O363" s="21">
        <v>129524.121</v>
      </c>
      <c r="P363" s="21">
        <v>4962.6099999999997</v>
      </c>
      <c r="Q363" t="s">
        <v>29</v>
      </c>
      <c r="R363" t="str">
        <f>VLOOKUP(G363,Crosswalk!A:C,3,0)</f>
        <v>WCSU</v>
      </c>
    </row>
    <row r="364" spans="1:19" x14ac:dyDescent="0.25">
      <c r="A364" t="s">
        <v>155</v>
      </c>
      <c r="B364" s="19">
        <v>0</v>
      </c>
      <c r="C364" s="20">
        <v>45475</v>
      </c>
      <c r="D364" s="19">
        <v>0</v>
      </c>
      <c r="E364" t="s">
        <v>156</v>
      </c>
      <c r="F364" t="s">
        <v>21</v>
      </c>
      <c r="G364" t="s">
        <v>22</v>
      </c>
      <c r="H364" t="s">
        <v>23</v>
      </c>
      <c r="I364" t="s">
        <v>24</v>
      </c>
      <c r="J364" t="s">
        <v>157</v>
      </c>
      <c r="K364" t="s">
        <v>26</v>
      </c>
      <c r="L364" t="s">
        <v>27</v>
      </c>
      <c r="M364" t="s">
        <v>158</v>
      </c>
      <c r="N364" s="21">
        <v>1</v>
      </c>
      <c r="O364" s="21">
        <v>87603.084000000003</v>
      </c>
      <c r="P364" s="21">
        <v>3356.44</v>
      </c>
      <c r="Q364" t="s">
        <v>29</v>
      </c>
      <c r="R364" t="str">
        <f>VLOOKUP(G364,Crosswalk!A:C,3,0)</f>
        <v>ECSU</v>
      </c>
    </row>
    <row r="365" spans="1:19" x14ac:dyDescent="0.25">
      <c r="A365" t="s">
        <v>1569</v>
      </c>
      <c r="B365" s="19">
        <v>1</v>
      </c>
      <c r="C365" s="20">
        <v>45471</v>
      </c>
      <c r="D365" s="19">
        <v>0</v>
      </c>
      <c r="E365" t="s">
        <v>1570</v>
      </c>
      <c r="F365" t="s">
        <v>21</v>
      </c>
      <c r="G365" t="s">
        <v>45</v>
      </c>
      <c r="H365" t="s">
        <v>23</v>
      </c>
      <c r="I365" t="s">
        <v>24</v>
      </c>
      <c r="J365" t="s">
        <v>1571</v>
      </c>
      <c r="K365" t="s">
        <v>26</v>
      </c>
      <c r="L365" t="s">
        <v>27</v>
      </c>
      <c r="M365" t="s">
        <v>1572</v>
      </c>
      <c r="N365" s="21">
        <v>1</v>
      </c>
      <c r="O365" s="21">
        <v>91678.077000000005</v>
      </c>
      <c r="P365" s="21">
        <v>3512.57</v>
      </c>
      <c r="Q365" t="s">
        <v>29</v>
      </c>
      <c r="R365" t="str">
        <f>VLOOKUP(G365,Crosswalk!A:C,3,0)</f>
        <v>SCSU</v>
      </c>
    </row>
    <row r="366" spans="1:19" x14ac:dyDescent="0.25">
      <c r="A366" t="s">
        <v>1032</v>
      </c>
      <c r="B366" s="19">
        <v>0</v>
      </c>
      <c r="C366" s="20">
        <v>45471</v>
      </c>
      <c r="D366" s="19">
        <v>0</v>
      </c>
      <c r="E366" t="s">
        <v>1033</v>
      </c>
      <c r="F366" t="s">
        <v>21</v>
      </c>
      <c r="G366" t="s">
        <v>32</v>
      </c>
      <c r="H366" t="s">
        <v>23</v>
      </c>
      <c r="I366" t="s">
        <v>24</v>
      </c>
      <c r="J366" t="s">
        <v>1034</v>
      </c>
      <c r="K366" t="s">
        <v>26</v>
      </c>
      <c r="L366" t="s">
        <v>27</v>
      </c>
      <c r="M366" t="s">
        <v>1035</v>
      </c>
      <c r="N366" s="21">
        <v>1</v>
      </c>
      <c r="O366" s="21">
        <v>106524.80100000001</v>
      </c>
      <c r="P366" s="21">
        <v>4081.41</v>
      </c>
      <c r="Q366" t="s">
        <v>29</v>
      </c>
      <c r="R366" t="str">
        <f>VLOOKUP(G366,Crosswalk!A:C,3,0)</f>
        <v>CCSU</v>
      </c>
    </row>
    <row r="367" spans="1:19" x14ac:dyDescent="0.25">
      <c r="A367" t="s">
        <v>1339</v>
      </c>
      <c r="B367" s="19">
        <v>0</v>
      </c>
      <c r="C367" s="20">
        <v>45471</v>
      </c>
      <c r="D367" s="19">
        <v>0</v>
      </c>
      <c r="E367" t="s">
        <v>1340</v>
      </c>
      <c r="F367" t="s">
        <v>21</v>
      </c>
      <c r="G367" t="s">
        <v>32</v>
      </c>
      <c r="H367" t="s">
        <v>23</v>
      </c>
      <c r="I367" t="s">
        <v>24</v>
      </c>
      <c r="J367" t="s">
        <v>1034</v>
      </c>
      <c r="K367" t="s">
        <v>26</v>
      </c>
      <c r="L367" t="s">
        <v>27</v>
      </c>
      <c r="M367" t="s">
        <v>1341</v>
      </c>
      <c r="N367" s="21">
        <v>1</v>
      </c>
      <c r="O367" s="21">
        <v>124054.083</v>
      </c>
      <c r="P367" s="21">
        <v>4753.03</v>
      </c>
      <c r="Q367" t="s">
        <v>29</v>
      </c>
      <c r="R367" t="str">
        <f>VLOOKUP(G367,Crosswalk!A:C,3,0)</f>
        <v>CCSU</v>
      </c>
    </row>
    <row r="368" spans="1:19" x14ac:dyDescent="0.25">
      <c r="A368" t="s">
        <v>159</v>
      </c>
      <c r="B368" s="19">
        <v>0</v>
      </c>
      <c r="C368" s="20">
        <v>45471</v>
      </c>
      <c r="D368" s="19">
        <v>0</v>
      </c>
      <c r="E368" t="s">
        <v>160</v>
      </c>
      <c r="F368" t="s">
        <v>21</v>
      </c>
      <c r="G368" t="s">
        <v>45</v>
      </c>
      <c r="H368" t="s">
        <v>23</v>
      </c>
      <c r="I368" t="s">
        <v>24</v>
      </c>
      <c r="J368" t="s">
        <v>161</v>
      </c>
      <c r="K368" t="s">
        <v>26</v>
      </c>
      <c r="L368" t="s">
        <v>27</v>
      </c>
      <c r="M368" t="s">
        <v>99</v>
      </c>
      <c r="N368" s="21">
        <v>1</v>
      </c>
      <c r="O368" s="21">
        <v>130547.24099999999</v>
      </c>
      <c r="P368" s="21">
        <v>5001.8100000000004</v>
      </c>
      <c r="Q368" t="s">
        <v>29</v>
      </c>
      <c r="R368" t="str">
        <f>VLOOKUP(G368,Crosswalk!A:C,3,0)</f>
        <v>SCSU</v>
      </c>
    </row>
    <row r="369" spans="1:19" x14ac:dyDescent="0.25">
      <c r="A369" t="s">
        <v>1718</v>
      </c>
      <c r="B369" s="19">
        <v>0</v>
      </c>
      <c r="C369" s="20">
        <v>45471</v>
      </c>
      <c r="D369" s="19">
        <v>0</v>
      </c>
      <c r="E369" t="s">
        <v>1719</v>
      </c>
      <c r="F369" t="s">
        <v>21</v>
      </c>
      <c r="G369" t="s">
        <v>45</v>
      </c>
      <c r="H369" t="s">
        <v>23</v>
      </c>
      <c r="I369" t="s">
        <v>24</v>
      </c>
      <c r="J369" t="s">
        <v>161</v>
      </c>
      <c r="K369" t="s">
        <v>26</v>
      </c>
      <c r="L369" t="s">
        <v>27</v>
      </c>
      <c r="M369" t="s">
        <v>1720</v>
      </c>
      <c r="N369" s="21">
        <v>1</v>
      </c>
      <c r="O369" s="21">
        <v>127766.808</v>
      </c>
      <c r="P369" s="21">
        <v>4895.28</v>
      </c>
      <c r="Q369" t="s">
        <v>29</v>
      </c>
      <c r="R369" t="str">
        <f>VLOOKUP(G369,Crosswalk!A:C,3,0)</f>
        <v>SCSU</v>
      </c>
    </row>
    <row r="370" spans="1:19" x14ac:dyDescent="0.25">
      <c r="A370" t="s">
        <v>2405</v>
      </c>
      <c r="B370" s="19">
        <v>0</v>
      </c>
      <c r="C370" s="20">
        <v>45471</v>
      </c>
      <c r="D370" s="19">
        <v>0</v>
      </c>
      <c r="E370" t="s">
        <v>2406</v>
      </c>
      <c r="F370" t="s">
        <v>21</v>
      </c>
      <c r="G370" t="s">
        <v>65</v>
      </c>
      <c r="H370" t="s">
        <v>53</v>
      </c>
      <c r="I370" t="s">
        <v>34</v>
      </c>
      <c r="J370" t="s">
        <v>2407</v>
      </c>
      <c r="K370" t="s">
        <v>26</v>
      </c>
      <c r="L370" t="s">
        <v>27</v>
      </c>
      <c r="M370" t="s">
        <v>95</v>
      </c>
      <c r="N370" s="21">
        <v>1</v>
      </c>
      <c r="O370" s="21">
        <v>92355.894</v>
      </c>
      <c r="P370" s="21">
        <v>3538.54</v>
      </c>
      <c r="Q370" t="s">
        <v>29</v>
      </c>
      <c r="R370" t="str">
        <f>VLOOKUP(G370,Crosswalk!A:C,3,0)</f>
        <v>WCSU</v>
      </c>
      <c r="S370" t="s">
        <v>95</v>
      </c>
    </row>
    <row r="371" spans="1:19" x14ac:dyDescent="0.25">
      <c r="A371" t="s">
        <v>2855</v>
      </c>
      <c r="B371" s="19">
        <v>1</v>
      </c>
      <c r="C371" s="20">
        <v>45471</v>
      </c>
      <c r="D371" s="19">
        <v>0</v>
      </c>
      <c r="E371" t="s">
        <v>2856</v>
      </c>
      <c r="F371" t="s">
        <v>21</v>
      </c>
      <c r="G371" t="s">
        <v>45</v>
      </c>
      <c r="H371" t="s">
        <v>263</v>
      </c>
      <c r="I371" t="s">
        <v>24</v>
      </c>
      <c r="J371" t="s">
        <v>161</v>
      </c>
      <c r="K371" t="s">
        <v>26</v>
      </c>
      <c r="L371" t="s">
        <v>27</v>
      </c>
      <c r="M371" t="s">
        <v>2857</v>
      </c>
      <c r="N371" s="21">
        <v>1</v>
      </c>
      <c r="O371" s="21">
        <v>120122.901</v>
      </c>
      <c r="P371" s="21">
        <v>4602.41</v>
      </c>
      <c r="Q371" t="s">
        <v>29</v>
      </c>
      <c r="R371" t="str">
        <f>VLOOKUP(G371,Crosswalk!A:C,3,0)</f>
        <v>SCSU</v>
      </c>
    </row>
    <row r="372" spans="1:19" x14ac:dyDescent="0.25">
      <c r="A372" t="s">
        <v>1612</v>
      </c>
      <c r="B372" s="19">
        <v>1</v>
      </c>
      <c r="C372" s="20">
        <v>45471</v>
      </c>
      <c r="D372" s="19">
        <v>0</v>
      </c>
      <c r="E372" t="s">
        <v>1613</v>
      </c>
      <c r="F372" t="s">
        <v>21</v>
      </c>
      <c r="G372" t="s">
        <v>22</v>
      </c>
      <c r="H372" t="s">
        <v>23</v>
      </c>
      <c r="I372" t="s">
        <v>24</v>
      </c>
      <c r="J372" t="s">
        <v>284</v>
      </c>
      <c r="K372" t="s">
        <v>26</v>
      </c>
      <c r="L372" t="s">
        <v>27</v>
      </c>
      <c r="M372" t="s">
        <v>1614</v>
      </c>
      <c r="N372" s="21">
        <v>1</v>
      </c>
      <c r="O372" s="21">
        <v>109726.227</v>
      </c>
      <c r="P372" s="21">
        <v>4204.07</v>
      </c>
      <c r="Q372" t="s">
        <v>29</v>
      </c>
      <c r="R372" t="str">
        <f>VLOOKUP(G372,Crosswalk!A:C,3,0)</f>
        <v>ECSU</v>
      </c>
    </row>
    <row r="373" spans="1:19" x14ac:dyDescent="0.25">
      <c r="A373" t="s">
        <v>261</v>
      </c>
      <c r="B373" s="19">
        <v>0</v>
      </c>
      <c r="C373" s="20">
        <v>45583</v>
      </c>
      <c r="D373" s="19">
        <v>0</v>
      </c>
      <c r="E373" t="s">
        <v>262</v>
      </c>
      <c r="F373" t="s">
        <v>21</v>
      </c>
      <c r="G373" t="s">
        <v>22</v>
      </c>
      <c r="H373" t="s">
        <v>263</v>
      </c>
      <c r="I373" t="s">
        <v>24</v>
      </c>
      <c r="J373" t="s">
        <v>264</v>
      </c>
      <c r="K373" t="s">
        <v>26</v>
      </c>
      <c r="L373" t="s">
        <v>27</v>
      </c>
      <c r="M373" t="s">
        <v>265</v>
      </c>
      <c r="N373" s="21">
        <v>1</v>
      </c>
      <c r="O373" s="21">
        <v>93006.044999999998</v>
      </c>
      <c r="P373" s="21">
        <v>3563.45</v>
      </c>
      <c r="Q373" t="s">
        <v>29</v>
      </c>
      <c r="R373" t="str">
        <f>VLOOKUP(G373,Crosswalk!A:C,3,0)</f>
        <v>ECSU</v>
      </c>
    </row>
    <row r="374" spans="1:19" x14ac:dyDescent="0.25">
      <c r="A374" t="s">
        <v>2874</v>
      </c>
      <c r="B374" s="19">
        <v>0</v>
      </c>
      <c r="C374" s="20">
        <v>45471</v>
      </c>
      <c r="D374" s="19">
        <v>0</v>
      </c>
      <c r="E374" t="s">
        <v>2875</v>
      </c>
      <c r="F374" t="s">
        <v>21</v>
      </c>
      <c r="G374" t="s">
        <v>22</v>
      </c>
      <c r="H374" t="s">
        <v>23</v>
      </c>
      <c r="I374" t="s">
        <v>24</v>
      </c>
      <c r="J374" t="s">
        <v>264</v>
      </c>
      <c r="K374" t="s">
        <v>26</v>
      </c>
      <c r="L374" t="s">
        <v>27</v>
      </c>
      <c r="M374" t="s">
        <v>2876</v>
      </c>
      <c r="N374" s="21">
        <v>1</v>
      </c>
      <c r="O374" s="21">
        <v>130547.24099999999</v>
      </c>
      <c r="P374" s="21">
        <v>5001.8100000000004</v>
      </c>
      <c r="Q374" t="s">
        <v>29</v>
      </c>
      <c r="R374" t="str">
        <f>VLOOKUP(G374,Crosswalk!A:C,3,0)</f>
        <v>ECSU</v>
      </c>
    </row>
    <row r="375" spans="1:19" x14ac:dyDescent="0.25">
      <c r="A375" t="s">
        <v>88</v>
      </c>
      <c r="B375" s="19">
        <v>0</v>
      </c>
      <c r="C375" s="20">
        <v>45499</v>
      </c>
      <c r="D375" s="19">
        <v>0</v>
      </c>
      <c r="E375" t="s">
        <v>89</v>
      </c>
      <c r="F375" t="s">
        <v>21</v>
      </c>
      <c r="G375" t="s">
        <v>22</v>
      </c>
      <c r="H375" t="s">
        <v>23</v>
      </c>
      <c r="I375" t="s">
        <v>24</v>
      </c>
      <c r="J375" t="s">
        <v>90</v>
      </c>
      <c r="K375" t="s">
        <v>26</v>
      </c>
      <c r="L375" t="s">
        <v>27</v>
      </c>
      <c r="M375" t="s">
        <v>91</v>
      </c>
      <c r="N375" s="21">
        <v>1</v>
      </c>
      <c r="O375" s="21">
        <v>81784.089000000007</v>
      </c>
      <c r="P375" s="21">
        <v>3133.49</v>
      </c>
      <c r="Q375" t="s">
        <v>29</v>
      </c>
      <c r="R375" t="str">
        <f>VLOOKUP(G375,Crosswalk!A:C,3,0)</f>
        <v>ECSU</v>
      </c>
    </row>
    <row r="376" spans="1:19" x14ac:dyDescent="0.25">
      <c r="A376" t="s">
        <v>580</v>
      </c>
      <c r="B376" s="19">
        <v>2</v>
      </c>
      <c r="C376" s="20">
        <v>45499</v>
      </c>
      <c r="D376" s="19">
        <v>0</v>
      </c>
      <c r="E376" t="s">
        <v>581</v>
      </c>
      <c r="F376" t="s">
        <v>21</v>
      </c>
      <c r="G376" t="s">
        <v>22</v>
      </c>
      <c r="H376" t="s">
        <v>23</v>
      </c>
      <c r="I376" t="s">
        <v>24</v>
      </c>
      <c r="J376" t="s">
        <v>90</v>
      </c>
      <c r="K376" t="s">
        <v>26</v>
      </c>
      <c r="L376" t="s">
        <v>27</v>
      </c>
      <c r="M376" t="s">
        <v>582</v>
      </c>
      <c r="N376" s="21">
        <v>1</v>
      </c>
      <c r="O376" s="21">
        <v>85863.258000000002</v>
      </c>
      <c r="P376" s="21">
        <v>3289.78</v>
      </c>
      <c r="Q376" t="s">
        <v>29</v>
      </c>
      <c r="R376" t="str">
        <f>VLOOKUP(G376,Crosswalk!A:C,3,0)</f>
        <v>ECSU</v>
      </c>
    </row>
    <row r="377" spans="1:19" x14ac:dyDescent="0.25">
      <c r="A377" t="s">
        <v>1012</v>
      </c>
      <c r="B377" s="19">
        <v>1</v>
      </c>
      <c r="C377" s="20">
        <v>45471</v>
      </c>
      <c r="D377" s="19">
        <v>0</v>
      </c>
      <c r="E377" t="s">
        <v>1013</v>
      </c>
      <c r="F377" t="s">
        <v>21</v>
      </c>
      <c r="G377" t="s">
        <v>45</v>
      </c>
      <c r="H377" t="s">
        <v>23</v>
      </c>
      <c r="I377" t="s">
        <v>24</v>
      </c>
      <c r="J377" t="s">
        <v>513</v>
      </c>
      <c r="K377" t="s">
        <v>26</v>
      </c>
      <c r="L377" t="s">
        <v>27</v>
      </c>
      <c r="M377" t="s">
        <v>1014</v>
      </c>
      <c r="N377" s="21">
        <v>1</v>
      </c>
      <c r="O377" s="21">
        <v>102867.93</v>
      </c>
      <c r="P377" s="21">
        <v>3941.3</v>
      </c>
      <c r="Q377" t="s">
        <v>29</v>
      </c>
      <c r="R377" t="str">
        <f>VLOOKUP(G377,Crosswalk!A:C,3,0)</f>
        <v>SCSU</v>
      </c>
    </row>
    <row r="378" spans="1:19" x14ac:dyDescent="0.25">
      <c r="A378" t="s">
        <v>2090</v>
      </c>
      <c r="B378" s="19">
        <v>0</v>
      </c>
      <c r="C378" s="20">
        <v>45471</v>
      </c>
      <c r="D378" s="19">
        <v>0</v>
      </c>
      <c r="E378" t="s">
        <v>2091</v>
      </c>
      <c r="F378" t="s">
        <v>21</v>
      </c>
      <c r="G378" t="s">
        <v>45</v>
      </c>
      <c r="H378" t="s">
        <v>23</v>
      </c>
      <c r="I378" t="s">
        <v>24</v>
      </c>
      <c r="J378" t="s">
        <v>513</v>
      </c>
      <c r="K378" t="s">
        <v>26</v>
      </c>
      <c r="L378" t="s">
        <v>27</v>
      </c>
      <c r="M378" t="s">
        <v>2092</v>
      </c>
      <c r="N378" s="21">
        <v>1</v>
      </c>
      <c r="O378" s="21">
        <v>93005.262000000002</v>
      </c>
      <c r="P378" s="21">
        <v>3563.42</v>
      </c>
      <c r="Q378" t="s">
        <v>29</v>
      </c>
      <c r="R378" t="str">
        <f>VLOOKUP(G378,Crosswalk!A:C,3,0)</f>
        <v>SCSU</v>
      </c>
    </row>
    <row r="379" spans="1:19" x14ac:dyDescent="0.25">
      <c r="A379" t="s">
        <v>2042</v>
      </c>
      <c r="B379" s="19">
        <v>1</v>
      </c>
      <c r="C379" s="20">
        <v>45471</v>
      </c>
      <c r="D379" s="19">
        <v>0</v>
      </c>
      <c r="E379" t="s">
        <v>2043</v>
      </c>
      <c r="F379" t="s">
        <v>21</v>
      </c>
      <c r="G379" t="s">
        <v>45</v>
      </c>
      <c r="H379" t="s">
        <v>23</v>
      </c>
      <c r="I379" t="s">
        <v>24</v>
      </c>
      <c r="J379" t="s">
        <v>767</v>
      </c>
      <c r="K379" t="s">
        <v>26</v>
      </c>
      <c r="L379" t="s">
        <v>27</v>
      </c>
      <c r="M379" t="s">
        <v>2044</v>
      </c>
      <c r="N379" s="21">
        <v>1</v>
      </c>
      <c r="O379" s="21">
        <v>93914.324999999997</v>
      </c>
      <c r="P379" s="21">
        <v>3598.25</v>
      </c>
      <c r="Q379" t="s">
        <v>29</v>
      </c>
      <c r="R379" t="str">
        <f>VLOOKUP(G379,Crosswalk!A:C,3,0)</f>
        <v>SCSU</v>
      </c>
    </row>
    <row r="380" spans="1:19" x14ac:dyDescent="0.25">
      <c r="A380" t="s">
        <v>659</v>
      </c>
      <c r="B380" s="19">
        <v>0</v>
      </c>
      <c r="C380" s="20">
        <v>45471</v>
      </c>
      <c r="D380" s="19">
        <v>0</v>
      </c>
      <c r="E380" t="s">
        <v>660</v>
      </c>
      <c r="F380" t="s">
        <v>21</v>
      </c>
      <c r="G380" t="s">
        <v>65</v>
      </c>
      <c r="H380" t="s">
        <v>23</v>
      </c>
      <c r="I380" t="s">
        <v>24</v>
      </c>
      <c r="J380" t="s">
        <v>66</v>
      </c>
      <c r="K380" t="s">
        <v>26</v>
      </c>
      <c r="L380" t="s">
        <v>27</v>
      </c>
      <c r="M380" t="s">
        <v>661</v>
      </c>
      <c r="N380" s="21">
        <v>1</v>
      </c>
      <c r="O380" s="21">
        <v>121577.715</v>
      </c>
      <c r="P380" s="21">
        <v>4658.1499999999996</v>
      </c>
      <c r="Q380" t="s">
        <v>29</v>
      </c>
      <c r="R380" t="str">
        <f>VLOOKUP(G380,Crosswalk!A:C,3,0)</f>
        <v>WCSU</v>
      </c>
    </row>
    <row r="381" spans="1:19" x14ac:dyDescent="0.25">
      <c r="A381" t="s">
        <v>1244</v>
      </c>
      <c r="B381" s="19">
        <v>2</v>
      </c>
      <c r="C381" s="20">
        <v>45471</v>
      </c>
      <c r="D381" s="19">
        <v>0</v>
      </c>
      <c r="E381" t="s">
        <v>1245</v>
      </c>
      <c r="F381" t="s">
        <v>21</v>
      </c>
      <c r="G381" t="s">
        <v>65</v>
      </c>
      <c r="H381" t="s">
        <v>23</v>
      </c>
      <c r="I381" t="s">
        <v>24</v>
      </c>
      <c r="J381" t="s">
        <v>66</v>
      </c>
      <c r="K381" t="s">
        <v>26</v>
      </c>
      <c r="L381" t="s">
        <v>27</v>
      </c>
      <c r="M381" t="s">
        <v>1246</v>
      </c>
      <c r="N381" s="21">
        <v>1</v>
      </c>
      <c r="O381" s="21">
        <v>86807.555999999997</v>
      </c>
      <c r="P381" s="21">
        <v>3325.96</v>
      </c>
      <c r="Q381" t="s">
        <v>29</v>
      </c>
      <c r="R381" t="str">
        <f>VLOOKUP(G381,Crosswalk!A:C,3,0)</f>
        <v>WCSU</v>
      </c>
    </row>
    <row r="382" spans="1:19" x14ac:dyDescent="0.25">
      <c r="A382" t="s">
        <v>2047</v>
      </c>
      <c r="B382" s="19">
        <v>0</v>
      </c>
      <c r="C382" s="20">
        <v>45471</v>
      </c>
      <c r="D382" s="19">
        <v>0</v>
      </c>
      <c r="E382" t="s">
        <v>2048</v>
      </c>
      <c r="F382" t="s">
        <v>21</v>
      </c>
      <c r="G382" t="s">
        <v>65</v>
      </c>
      <c r="H382" t="s">
        <v>23</v>
      </c>
      <c r="I382" t="s">
        <v>24</v>
      </c>
      <c r="J382" t="s">
        <v>66</v>
      </c>
      <c r="K382" t="s">
        <v>26</v>
      </c>
      <c r="L382" t="s">
        <v>27</v>
      </c>
      <c r="M382" t="s">
        <v>2049</v>
      </c>
      <c r="N382" s="21">
        <v>1</v>
      </c>
      <c r="O382" s="21">
        <v>81783.305999999997</v>
      </c>
      <c r="P382" s="21">
        <v>3133.46</v>
      </c>
      <c r="Q382" t="s">
        <v>29</v>
      </c>
      <c r="R382" t="str">
        <f>VLOOKUP(G382,Crosswalk!A:C,3,0)</f>
        <v>WCSU</v>
      </c>
    </row>
    <row r="383" spans="1:19" x14ac:dyDescent="0.25">
      <c r="A383" t="s">
        <v>2517</v>
      </c>
      <c r="B383" s="19">
        <v>0</v>
      </c>
      <c r="C383" s="20">
        <v>45471</v>
      </c>
      <c r="D383" s="19">
        <v>0</v>
      </c>
      <c r="E383" t="s">
        <v>2518</v>
      </c>
      <c r="F383" t="s">
        <v>21</v>
      </c>
      <c r="G383" t="s">
        <v>65</v>
      </c>
      <c r="H383" t="s">
        <v>23</v>
      </c>
      <c r="I383" t="s">
        <v>24</v>
      </c>
      <c r="J383" t="s">
        <v>66</v>
      </c>
      <c r="K383" t="s">
        <v>26</v>
      </c>
      <c r="L383" t="s">
        <v>27</v>
      </c>
      <c r="M383" t="s">
        <v>2519</v>
      </c>
      <c r="N383" s="21">
        <v>1</v>
      </c>
      <c r="O383" s="21">
        <v>119821.446</v>
      </c>
      <c r="P383" s="21">
        <v>4590.8599999999997</v>
      </c>
      <c r="Q383" t="s">
        <v>29</v>
      </c>
      <c r="R383" t="str">
        <f>VLOOKUP(G383,Crosswalk!A:C,3,0)</f>
        <v>WCSU</v>
      </c>
    </row>
    <row r="384" spans="1:19" x14ac:dyDescent="0.25">
      <c r="A384" t="s">
        <v>2739</v>
      </c>
      <c r="B384" s="19">
        <v>1</v>
      </c>
      <c r="C384" s="20">
        <v>45471</v>
      </c>
      <c r="D384" s="19">
        <v>0</v>
      </c>
      <c r="E384" t="s">
        <v>2740</v>
      </c>
      <c r="F384" t="s">
        <v>21</v>
      </c>
      <c r="G384" t="s">
        <v>65</v>
      </c>
      <c r="H384" t="s">
        <v>23</v>
      </c>
      <c r="I384" t="s">
        <v>24</v>
      </c>
      <c r="J384" t="s">
        <v>66</v>
      </c>
      <c r="K384" t="s">
        <v>26</v>
      </c>
      <c r="L384" t="s">
        <v>27</v>
      </c>
      <c r="M384" t="s">
        <v>2741</v>
      </c>
      <c r="N384" s="21">
        <v>1</v>
      </c>
      <c r="O384" s="21">
        <v>98311.392000000007</v>
      </c>
      <c r="P384" s="21">
        <v>3766.72</v>
      </c>
      <c r="Q384" t="s">
        <v>29</v>
      </c>
      <c r="R384" t="str">
        <f>VLOOKUP(G384,Crosswalk!A:C,3,0)</f>
        <v>WCSU</v>
      </c>
    </row>
    <row r="385" spans="1:19" x14ac:dyDescent="0.25">
      <c r="A385" t="s">
        <v>2803</v>
      </c>
      <c r="B385" s="19">
        <v>0</v>
      </c>
      <c r="C385" s="20">
        <v>45471</v>
      </c>
      <c r="D385" s="19">
        <v>0</v>
      </c>
      <c r="E385" t="s">
        <v>2804</v>
      </c>
      <c r="F385" t="s">
        <v>21</v>
      </c>
      <c r="G385" t="s">
        <v>65</v>
      </c>
      <c r="H385" t="s">
        <v>23</v>
      </c>
      <c r="I385" t="s">
        <v>24</v>
      </c>
      <c r="J385" t="s">
        <v>66</v>
      </c>
      <c r="K385" t="s">
        <v>26</v>
      </c>
      <c r="L385" t="s">
        <v>27</v>
      </c>
      <c r="M385" t="s">
        <v>201</v>
      </c>
      <c r="N385" s="21">
        <v>1</v>
      </c>
      <c r="O385" s="21">
        <v>127775.421</v>
      </c>
      <c r="P385" s="21">
        <v>4895.6099999999997</v>
      </c>
      <c r="Q385" t="s">
        <v>29</v>
      </c>
      <c r="R385" t="str">
        <f>VLOOKUP(G385,Crosswalk!A:C,3,0)</f>
        <v>WCSU</v>
      </c>
    </row>
    <row r="386" spans="1:19" x14ac:dyDescent="0.25">
      <c r="A386" t="s">
        <v>2832</v>
      </c>
      <c r="B386" s="19">
        <v>0</v>
      </c>
      <c r="C386" s="20">
        <v>45471</v>
      </c>
      <c r="D386" s="19">
        <v>0</v>
      </c>
      <c r="E386" t="s">
        <v>2833</v>
      </c>
      <c r="F386" t="s">
        <v>21</v>
      </c>
      <c r="G386" t="s">
        <v>65</v>
      </c>
      <c r="H386" t="s">
        <v>23</v>
      </c>
      <c r="I386" t="s">
        <v>24</v>
      </c>
      <c r="J386" t="s">
        <v>66</v>
      </c>
      <c r="K386" t="s">
        <v>26</v>
      </c>
      <c r="L386" t="s">
        <v>27</v>
      </c>
      <c r="M386" t="s">
        <v>2834</v>
      </c>
      <c r="N386" s="21">
        <v>1</v>
      </c>
      <c r="O386" s="21">
        <v>116374.94100000001</v>
      </c>
      <c r="P386" s="21">
        <v>4458.8100000000004</v>
      </c>
      <c r="Q386" t="s">
        <v>29</v>
      </c>
      <c r="R386" t="str">
        <f>VLOOKUP(G386,Crosswalk!A:C,3,0)</f>
        <v>WCSU</v>
      </c>
    </row>
    <row r="387" spans="1:19" x14ac:dyDescent="0.25">
      <c r="A387" t="s">
        <v>2922</v>
      </c>
      <c r="B387" s="19">
        <v>0</v>
      </c>
      <c r="C387" s="20">
        <v>45471</v>
      </c>
      <c r="D387" s="19">
        <v>0</v>
      </c>
      <c r="E387" t="s">
        <v>2923</v>
      </c>
      <c r="F387" t="s">
        <v>21</v>
      </c>
      <c r="G387" t="s">
        <v>65</v>
      </c>
      <c r="H387" t="s">
        <v>23</v>
      </c>
      <c r="I387" t="s">
        <v>24</v>
      </c>
      <c r="J387" t="s">
        <v>66</v>
      </c>
      <c r="K387" t="s">
        <v>26</v>
      </c>
      <c r="L387" t="s">
        <v>27</v>
      </c>
      <c r="M387" t="s">
        <v>2924</v>
      </c>
      <c r="N387" s="21">
        <v>1</v>
      </c>
      <c r="O387" s="21">
        <v>121946.247</v>
      </c>
      <c r="P387" s="21">
        <v>4672.2700000000004</v>
      </c>
      <c r="Q387" t="s">
        <v>29</v>
      </c>
      <c r="R387" t="str">
        <f>VLOOKUP(G387,Crosswalk!A:C,3,0)</f>
        <v>WCSU</v>
      </c>
    </row>
    <row r="388" spans="1:19" x14ac:dyDescent="0.25">
      <c r="A388" t="s">
        <v>2753</v>
      </c>
      <c r="B388" s="19">
        <v>0</v>
      </c>
      <c r="C388" s="20">
        <v>45485</v>
      </c>
      <c r="D388" s="19">
        <v>0</v>
      </c>
      <c r="E388" t="s">
        <v>2754</v>
      </c>
      <c r="F388" t="s">
        <v>21</v>
      </c>
      <c r="G388" t="s">
        <v>32</v>
      </c>
      <c r="H388" t="s">
        <v>23</v>
      </c>
      <c r="I388" t="s">
        <v>24</v>
      </c>
      <c r="J388" t="s">
        <v>25</v>
      </c>
      <c r="K388" t="s">
        <v>26</v>
      </c>
      <c r="L388" t="s">
        <v>27</v>
      </c>
      <c r="M388" t="s">
        <v>2755</v>
      </c>
      <c r="N388" s="21">
        <v>1</v>
      </c>
      <c r="O388" s="21">
        <v>81784.089000000007</v>
      </c>
      <c r="P388" s="21">
        <v>3133.49</v>
      </c>
      <c r="Q388" t="s">
        <v>29</v>
      </c>
      <c r="R388" t="str">
        <f>VLOOKUP(G388,Crosswalk!A:C,3,0)</f>
        <v>CCSU</v>
      </c>
    </row>
    <row r="389" spans="1:19" x14ac:dyDescent="0.25">
      <c r="A389" t="s">
        <v>19</v>
      </c>
      <c r="B389" s="19">
        <v>0</v>
      </c>
      <c r="C389" s="20">
        <v>45471</v>
      </c>
      <c r="D389" s="19">
        <v>0</v>
      </c>
      <c r="E389" t="s">
        <v>20</v>
      </c>
      <c r="F389" t="s">
        <v>21</v>
      </c>
      <c r="G389" t="s">
        <v>22</v>
      </c>
      <c r="H389" t="s">
        <v>23</v>
      </c>
      <c r="I389" t="s">
        <v>24</v>
      </c>
      <c r="J389" t="s">
        <v>25</v>
      </c>
      <c r="K389" t="s">
        <v>26</v>
      </c>
      <c r="L389" t="s">
        <v>27</v>
      </c>
      <c r="M389" t="s">
        <v>28</v>
      </c>
      <c r="N389" s="21">
        <v>1</v>
      </c>
      <c r="O389" s="21">
        <v>86693.237999999998</v>
      </c>
      <c r="P389" s="21">
        <v>3321.58</v>
      </c>
      <c r="Q389" t="s">
        <v>29</v>
      </c>
      <c r="R389" t="str">
        <f>VLOOKUP(G389,Crosswalk!A:C,3,0)</f>
        <v>ECSU</v>
      </c>
    </row>
    <row r="390" spans="1:19" x14ac:dyDescent="0.25">
      <c r="A390" t="s">
        <v>799</v>
      </c>
      <c r="B390" s="19">
        <v>2</v>
      </c>
      <c r="C390" s="20">
        <v>45471</v>
      </c>
      <c r="D390" s="19">
        <v>0</v>
      </c>
      <c r="E390" t="s">
        <v>800</v>
      </c>
      <c r="F390" t="s">
        <v>21</v>
      </c>
      <c r="G390" t="s">
        <v>22</v>
      </c>
      <c r="H390" t="s">
        <v>23</v>
      </c>
      <c r="I390" t="s">
        <v>24</v>
      </c>
      <c r="J390" t="s">
        <v>624</v>
      </c>
      <c r="K390" t="s">
        <v>26</v>
      </c>
      <c r="L390" t="s">
        <v>27</v>
      </c>
      <c r="M390" t="s">
        <v>801</v>
      </c>
      <c r="N390" s="21">
        <v>1</v>
      </c>
      <c r="O390" s="21">
        <v>102694.10400000001</v>
      </c>
      <c r="P390" s="21">
        <v>3934.64</v>
      </c>
      <c r="Q390" t="s">
        <v>29</v>
      </c>
      <c r="R390" t="str">
        <f>VLOOKUP(G390,Crosswalk!A:C,3,0)</f>
        <v>ECSU</v>
      </c>
    </row>
    <row r="391" spans="1:19" x14ac:dyDescent="0.25">
      <c r="A391" t="s">
        <v>2024</v>
      </c>
      <c r="B391" s="19">
        <v>0</v>
      </c>
      <c r="C391" s="20">
        <v>45583</v>
      </c>
      <c r="D391" s="19">
        <v>0</v>
      </c>
      <c r="E391" t="s">
        <v>2025</v>
      </c>
      <c r="F391" t="s">
        <v>21</v>
      </c>
      <c r="G391" t="s">
        <v>32</v>
      </c>
      <c r="H391" t="s">
        <v>23</v>
      </c>
      <c r="I391" t="s">
        <v>24</v>
      </c>
      <c r="J391" t="s">
        <v>1294</v>
      </c>
      <c r="K391" t="s">
        <v>26</v>
      </c>
      <c r="L391" t="s">
        <v>27</v>
      </c>
      <c r="M391" t="s">
        <v>2026</v>
      </c>
      <c r="N391" s="21">
        <v>1</v>
      </c>
      <c r="O391" s="21">
        <v>85552.145999999993</v>
      </c>
      <c r="P391" s="21">
        <v>3277.86</v>
      </c>
      <c r="Q391" t="s">
        <v>29</v>
      </c>
      <c r="R391" t="str">
        <f>VLOOKUP(G391,Crosswalk!A:C,3,0)</f>
        <v>CCSU</v>
      </c>
    </row>
    <row r="392" spans="1:19" x14ac:dyDescent="0.25">
      <c r="A392" t="s">
        <v>2215</v>
      </c>
      <c r="B392" s="19">
        <v>0</v>
      </c>
      <c r="C392" s="20">
        <v>45471</v>
      </c>
      <c r="D392" s="19">
        <v>0</v>
      </c>
      <c r="E392" t="s">
        <v>2216</v>
      </c>
      <c r="F392" t="s">
        <v>21</v>
      </c>
      <c r="G392" t="s">
        <v>32</v>
      </c>
      <c r="H392" t="s">
        <v>23</v>
      </c>
      <c r="I392" t="s">
        <v>24</v>
      </c>
      <c r="J392" t="s">
        <v>1294</v>
      </c>
      <c r="K392" t="s">
        <v>26</v>
      </c>
      <c r="L392" t="s">
        <v>27</v>
      </c>
      <c r="M392" t="s">
        <v>2217</v>
      </c>
      <c r="N392" s="21">
        <v>1</v>
      </c>
      <c r="O392" s="21">
        <v>105576.849</v>
      </c>
      <c r="P392" s="21">
        <v>4045.09</v>
      </c>
      <c r="Q392" t="s">
        <v>29</v>
      </c>
      <c r="R392" t="str">
        <f>VLOOKUP(G392,Crosswalk!A:C,3,0)</f>
        <v>CCSU</v>
      </c>
    </row>
    <row r="393" spans="1:19" x14ac:dyDescent="0.25">
      <c r="A393" t="s">
        <v>2459</v>
      </c>
      <c r="B393" s="19">
        <v>0</v>
      </c>
      <c r="C393" s="20">
        <v>45541</v>
      </c>
      <c r="D393" s="19">
        <v>0</v>
      </c>
      <c r="E393" t="s">
        <v>2460</v>
      </c>
      <c r="F393" t="s">
        <v>21</v>
      </c>
      <c r="G393" t="s">
        <v>32</v>
      </c>
      <c r="H393" t="s">
        <v>23</v>
      </c>
      <c r="I393" t="s">
        <v>24</v>
      </c>
      <c r="J393" t="s">
        <v>1294</v>
      </c>
      <c r="K393" t="s">
        <v>26</v>
      </c>
      <c r="L393" t="s">
        <v>27</v>
      </c>
      <c r="M393" t="s">
        <v>2461</v>
      </c>
      <c r="N393" s="21">
        <v>1</v>
      </c>
      <c r="O393" s="21">
        <v>100000.06200000001</v>
      </c>
      <c r="P393" s="21">
        <v>3831.42</v>
      </c>
      <c r="Q393" t="s">
        <v>29</v>
      </c>
      <c r="R393" t="str">
        <f>VLOOKUP(G393,Crosswalk!A:C,3,0)</f>
        <v>CCSU</v>
      </c>
    </row>
    <row r="394" spans="1:19" x14ac:dyDescent="0.25">
      <c r="A394" t="s">
        <v>1740</v>
      </c>
      <c r="B394" s="19">
        <v>0</v>
      </c>
      <c r="C394" s="20">
        <v>45471</v>
      </c>
      <c r="D394" s="19">
        <v>0</v>
      </c>
      <c r="E394" t="s">
        <v>1741</v>
      </c>
      <c r="F394" t="s">
        <v>21</v>
      </c>
      <c r="G394" t="s">
        <v>65</v>
      </c>
      <c r="H394" t="s">
        <v>23</v>
      </c>
      <c r="I394" t="s">
        <v>24</v>
      </c>
      <c r="J394" t="s">
        <v>657</v>
      </c>
      <c r="K394" t="s">
        <v>26</v>
      </c>
      <c r="L394" t="s">
        <v>27</v>
      </c>
      <c r="M394" t="s">
        <v>1742</v>
      </c>
      <c r="N394" s="21">
        <v>1</v>
      </c>
      <c r="O394" s="21">
        <v>94050.044999999998</v>
      </c>
      <c r="P394" s="21">
        <v>3603.45</v>
      </c>
      <c r="Q394" t="s">
        <v>29</v>
      </c>
      <c r="R394" t="str">
        <f>VLOOKUP(G394,Crosswalk!A:C,3,0)</f>
        <v>WCSU</v>
      </c>
    </row>
    <row r="395" spans="1:19" x14ac:dyDescent="0.25">
      <c r="A395" t="s">
        <v>2180</v>
      </c>
      <c r="B395" s="19">
        <v>1</v>
      </c>
      <c r="C395" s="20">
        <v>45471</v>
      </c>
      <c r="D395" s="19">
        <v>0</v>
      </c>
      <c r="E395" t="s">
        <v>2181</v>
      </c>
      <c r="F395" t="s">
        <v>21</v>
      </c>
      <c r="G395" t="s">
        <v>65</v>
      </c>
      <c r="H395" t="s">
        <v>23</v>
      </c>
      <c r="I395" t="s">
        <v>24</v>
      </c>
      <c r="J395" t="s">
        <v>657</v>
      </c>
      <c r="K395" t="s">
        <v>26</v>
      </c>
      <c r="L395" t="s">
        <v>27</v>
      </c>
      <c r="M395" t="s">
        <v>2182</v>
      </c>
      <c r="N395" s="21">
        <v>1</v>
      </c>
      <c r="O395" s="21">
        <v>106165.66499999999</v>
      </c>
      <c r="P395" s="21">
        <v>4067.65</v>
      </c>
      <c r="Q395" t="s">
        <v>29</v>
      </c>
      <c r="R395" t="str">
        <f>VLOOKUP(G395,Crosswalk!A:C,3,0)</f>
        <v>WCSU</v>
      </c>
    </row>
    <row r="396" spans="1:19" x14ac:dyDescent="0.25">
      <c r="A396" t="s">
        <v>116</v>
      </c>
      <c r="B396" s="19">
        <v>0</v>
      </c>
      <c r="C396" s="20">
        <v>45597</v>
      </c>
      <c r="D396" s="19">
        <v>0</v>
      </c>
      <c r="E396" t="s">
        <v>117</v>
      </c>
      <c r="F396" t="s">
        <v>21</v>
      </c>
      <c r="G396" t="s">
        <v>22</v>
      </c>
      <c r="H396" t="s">
        <v>23</v>
      </c>
      <c r="I396" t="s">
        <v>24</v>
      </c>
      <c r="J396" t="s">
        <v>118</v>
      </c>
      <c r="K396" t="s">
        <v>26</v>
      </c>
      <c r="L396" t="s">
        <v>27</v>
      </c>
      <c r="M396" t="s">
        <v>119</v>
      </c>
      <c r="N396" s="21">
        <v>1</v>
      </c>
      <c r="O396" s="21">
        <v>81784.089000000007</v>
      </c>
      <c r="P396" s="21">
        <v>3133.49</v>
      </c>
      <c r="Q396" t="s">
        <v>29</v>
      </c>
      <c r="R396" t="str">
        <f>VLOOKUP(G396,Crosswalk!A:C,3,0)</f>
        <v>ECSU</v>
      </c>
    </row>
    <row r="397" spans="1:19" x14ac:dyDescent="0.25">
      <c r="A397" t="s">
        <v>662</v>
      </c>
      <c r="B397" s="19">
        <v>0</v>
      </c>
      <c r="C397" s="20">
        <v>45471</v>
      </c>
      <c r="D397" s="19">
        <v>0</v>
      </c>
      <c r="E397" t="s">
        <v>663</v>
      </c>
      <c r="F397" t="s">
        <v>21</v>
      </c>
      <c r="G397" t="s">
        <v>45</v>
      </c>
      <c r="H397" t="s">
        <v>23</v>
      </c>
      <c r="I397" t="s">
        <v>24</v>
      </c>
      <c r="J397" t="s">
        <v>664</v>
      </c>
      <c r="K397" t="s">
        <v>26</v>
      </c>
      <c r="L397" t="s">
        <v>27</v>
      </c>
      <c r="M397" t="s">
        <v>665</v>
      </c>
      <c r="N397" s="21">
        <v>1</v>
      </c>
      <c r="O397" s="21">
        <v>115746.45299999999</v>
      </c>
      <c r="P397" s="21">
        <v>4434.7299999999996</v>
      </c>
      <c r="Q397" t="s">
        <v>29</v>
      </c>
      <c r="R397" t="str">
        <f>VLOOKUP(G397,Crosswalk!A:C,3,0)</f>
        <v>SCSU</v>
      </c>
    </row>
    <row r="398" spans="1:19" x14ac:dyDescent="0.25">
      <c r="A398" t="s">
        <v>637</v>
      </c>
      <c r="B398" s="19">
        <v>0</v>
      </c>
      <c r="C398" s="20">
        <v>45471</v>
      </c>
      <c r="D398" s="19">
        <v>0</v>
      </c>
      <c r="E398" t="s">
        <v>638</v>
      </c>
      <c r="F398" t="s">
        <v>21</v>
      </c>
      <c r="G398" t="s">
        <v>45</v>
      </c>
      <c r="H398" t="s">
        <v>23</v>
      </c>
      <c r="I398" t="s">
        <v>24</v>
      </c>
      <c r="J398" t="s">
        <v>639</v>
      </c>
      <c r="K398" t="s">
        <v>26</v>
      </c>
      <c r="L398" t="s">
        <v>27</v>
      </c>
      <c r="M398" t="s">
        <v>640</v>
      </c>
      <c r="N398" s="21">
        <v>1</v>
      </c>
      <c r="O398" s="21">
        <v>107511.38099999999</v>
      </c>
      <c r="P398" s="21">
        <v>4119.21</v>
      </c>
      <c r="Q398" t="s">
        <v>29</v>
      </c>
      <c r="R398" t="str">
        <f>VLOOKUP(G398,Crosswalk!A:C,3,0)</f>
        <v>SCSU</v>
      </c>
    </row>
    <row r="399" spans="1:19" x14ac:dyDescent="0.25">
      <c r="A399" t="s">
        <v>589</v>
      </c>
      <c r="B399" s="19">
        <v>0</v>
      </c>
      <c r="C399" s="20">
        <v>45471</v>
      </c>
      <c r="D399" s="19">
        <v>0</v>
      </c>
      <c r="E399" t="s">
        <v>590</v>
      </c>
      <c r="F399" t="s">
        <v>21</v>
      </c>
      <c r="G399" t="s">
        <v>32</v>
      </c>
      <c r="H399" t="s">
        <v>23</v>
      </c>
      <c r="I399" t="s">
        <v>24</v>
      </c>
      <c r="J399" t="s">
        <v>591</v>
      </c>
      <c r="K399" t="s">
        <v>26</v>
      </c>
      <c r="L399" t="s">
        <v>27</v>
      </c>
      <c r="M399" t="s">
        <v>201</v>
      </c>
      <c r="N399" s="21">
        <v>1</v>
      </c>
      <c r="O399" s="21">
        <v>129758.499</v>
      </c>
      <c r="P399" s="21">
        <v>4971.59</v>
      </c>
      <c r="Q399" t="s">
        <v>29</v>
      </c>
      <c r="R399" t="str">
        <f>VLOOKUP(G399,Crosswalk!A:C,3,0)</f>
        <v>CCSU</v>
      </c>
    </row>
    <row r="400" spans="1:19" x14ac:dyDescent="0.25">
      <c r="A400" t="s">
        <v>1781</v>
      </c>
      <c r="B400" s="19">
        <v>2</v>
      </c>
      <c r="C400" s="20">
        <v>45471</v>
      </c>
      <c r="D400" s="19">
        <v>0</v>
      </c>
      <c r="E400" t="s">
        <v>1782</v>
      </c>
      <c r="F400" t="s">
        <v>21</v>
      </c>
      <c r="G400" t="s">
        <v>65</v>
      </c>
      <c r="H400" t="s">
        <v>53</v>
      </c>
      <c r="I400" t="s">
        <v>34</v>
      </c>
      <c r="J400" t="s">
        <v>66</v>
      </c>
      <c r="K400" t="s">
        <v>26</v>
      </c>
      <c r="L400" t="s">
        <v>27</v>
      </c>
      <c r="M400" t="s">
        <v>1783</v>
      </c>
      <c r="N400" s="21">
        <v>1</v>
      </c>
      <c r="O400" s="21">
        <v>74121.650999999998</v>
      </c>
      <c r="P400" s="21">
        <v>2839.91</v>
      </c>
      <c r="Q400" t="s">
        <v>29</v>
      </c>
      <c r="R400" t="str">
        <f>VLOOKUP(G400,Crosswalk!A:C,3,0)</f>
        <v>WCSU</v>
      </c>
      <c r="S400" t="s">
        <v>95</v>
      </c>
    </row>
    <row r="401" spans="1:19" x14ac:dyDescent="0.25">
      <c r="A401" t="s">
        <v>2123</v>
      </c>
      <c r="B401" s="19">
        <v>0</v>
      </c>
      <c r="C401" s="20">
        <v>45546</v>
      </c>
      <c r="D401" s="19">
        <v>0</v>
      </c>
      <c r="E401" t="s">
        <v>2124</v>
      </c>
      <c r="F401" t="s">
        <v>21</v>
      </c>
      <c r="G401" t="s">
        <v>32</v>
      </c>
      <c r="H401" t="s">
        <v>23</v>
      </c>
      <c r="I401" t="s">
        <v>24</v>
      </c>
      <c r="J401" t="s">
        <v>591</v>
      </c>
      <c r="K401" t="s">
        <v>26</v>
      </c>
      <c r="L401" t="s">
        <v>27</v>
      </c>
      <c r="M401" t="s">
        <v>201</v>
      </c>
      <c r="N401" s="21">
        <v>1</v>
      </c>
      <c r="O401" s="21">
        <v>130547.24099999999</v>
      </c>
      <c r="P401" s="21">
        <v>5001.8100000000004</v>
      </c>
      <c r="Q401" t="s">
        <v>29</v>
      </c>
      <c r="R401" t="str">
        <f>VLOOKUP(G401,Crosswalk!A:C,3,0)</f>
        <v>CCSU</v>
      </c>
    </row>
    <row r="402" spans="1:19" x14ac:dyDescent="0.25">
      <c r="A402" t="s">
        <v>206</v>
      </c>
      <c r="B402" s="19">
        <v>0</v>
      </c>
      <c r="C402" s="20">
        <v>45471</v>
      </c>
      <c r="D402" s="19">
        <v>0</v>
      </c>
      <c r="E402" t="s">
        <v>207</v>
      </c>
      <c r="F402" t="s">
        <v>21</v>
      </c>
      <c r="G402" t="s">
        <v>32</v>
      </c>
      <c r="H402" t="s">
        <v>23</v>
      </c>
      <c r="I402" t="s">
        <v>24</v>
      </c>
      <c r="J402" t="s">
        <v>208</v>
      </c>
      <c r="K402" t="s">
        <v>26</v>
      </c>
      <c r="L402" t="s">
        <v>27</v>
      </c>
      <c r="M402" t="s">
        <v>209</v>
      </c>
      <c r="N402" s="21">
        <v>1</v>
      </c>
      <c r="O402" s="21">
        <v>108197.55</v>
      </c>
      <c r="P402" s="21">
        <v>4145.5</v>
      </c>
      <c r="Q402" t="s">
        <v>29</v>
      </c>
      <c r="R402" t="str">
        <f>VLOOKUP(G402,Crosswalk!A:C,3,0)</f>
        <v>CCSU</v>
      </c>
    </row>
    <row r="403" spans="1:19" x14ac:dyDescent="0.25">
      <c r="A403" t="s">
        <v>1492</v>
      </c>
      <c r="B403" s="19">
        <v>0</v>
      </c>
      <c r="C403" s="20">
        <v>45471</v>
      </c>
      <c r="D403" s="19">
        <v>0</v>
      </c>
      <c r="E403" t="s">
        <v>1493</v>
      </c>
      <c r="F403" t="s">
        <v>21</v>
      </c>
      <c r="G403" t="s">
        <v>32</v>
      </c>
      <c r="H403" t="s">
        <v>23</v>
      </c>
      <c r="I403" t="s">
        <v>24</v>
      </c>
      <c r="J403" t="s">
        <v>208</v>
      </c>
      <c r="K403" t="s">
        <v>26</v>
      </c>
      <c r="L403" t="s">
        <v>27</v>
      </c>
      <c r="M403" t="s">
        <v>1246</v>
      </c>
      <c r="N403" s="21">
        <v>1</v>
      </c>
      <c r="O403" s="21">
        <v>90492.876000000004</v>
      </c>
      <c r="P403" s="21">
        <v>3467.16</v>
      </c>
      <c r="Q403" t="s">
        <v>29</v>
      </c>
      <c r="R403" t="str">
        <f>VLOOKUP(G403,Crosswalk!A:C,3,0)</f>
        <v>CCSU</v>
      </c>
    </row>
    <row r="404" spans="1:19" x14ac:dyDescent="0.25">
      <c r="A404" t="s">
        <v>2045</v>
      </c>
      <c r="B404" s="19">
        <v>0</v>
      </c>
      <c r="C404" s="20">
        <v>45471</v>
      </c>
      <c r="D404" s="19">
        <v>0</v>
      </c>
      <c r="E404" t="s">
        <v>2046</v>
      </c>
      <c r="F404" t="s">
        <v>21</v>
      </c>
      <c r="G404" t="s">
        <v>32</v>
      </c>
      <c r="H404" t="s">
        <v>23</v>
      </c>
      <c r="I404" t="s">
        <v>24</v>
      </c>
      <c r="J404" t="s">
        <v>208</v>
      </c>
      <c r="K404" t="s">
        <v>26</v>
      </c>
      <c r="L404" t="s">
        <v>27</v>
      </c>
      <c r="M404" t="s">
        <v>478</v>
      </c>
      <c r="N404" s="21">
        <v>1</v>
      </c>
      <c r="O404" s="21">
        <v>130547.24099999999</v>
      </c>
      <c r="P404" s="21">
        <v>5001.8100000000004</v>
      </c>
      <c r="Q404" t="s">
        <v>29</v>
      </c>
      <c r="R404" t="str">
        <f>VLOOKUP(G404,Crosswalk!A:C,3,0)</f>
        <v>CCSU</v>
      </c>
    </row>
    <row r="405" spans="1:19" x14ac:dyDescent="0.25">
      <c r="A405" t="s">
        <v>329</v>
      </c>
      <c r="B405" s="19">
        <v>0</v>
      </c>
      <c r="C405" s="20">
        <v>45471</v>
      </c>
      <c r="D405" s="19">
        <v>0</v>
      </c>
      <c r="E405" t="s">
        <v>330</v>
      </c>
      <c r="F405" t="s">
        <v>21</v>
      </c>
      <c r="G405" t="s">
        <v>32</v>
      </c>
      <c r="H405" t="s">
        <v>23</v>
      </c>
      <c r="I405" t="s">
        <v>24</v>
      </c>
      <c r="J405" t="s">
        <v>288</v>
      </c>
      <c r="K405" t="s">
        <v>26</v>
      </c>
      <c r="L405" t="s">
        <v>27</v>
      </c>
      <c r="M405" t="s">
        <v>331</v>
      </c>
      <c r="N405" s="21">
        <v>1</v>
      </c>
      <c r="O405" s="21">
        <v>88847.01</v>
      </c>
      <c r="P405" s="21">
        <v>3404.1</v>
      </c>
      <c r="Q405" t="s">
        <v>29</v>
      </c>
      <c r="R405" t="str">
        <f>VLOOKUP(G405,Crosswalk!A:C,3,0)</f>
        <v>CCSU</v>
      </c>
    </row>
    <row r="406" spans="1:19" x14ac:dyDescent="0.25">
      <c r="A406" t="s">
        <v>476</v>
      </c>
      <c r="B406" s="19">
        <v>0</v>
      </c>
      <c r="C406" s="20">
        <v>45471</v>
      </c>
      <c r="D406" s="19">
        <v>0</v>
      </c>
      <c r="E406" t="s">
        <v>477</v>
      </c>
      <c r="F406" t="s">
        <v>21</v>
      </c>
      <c r="G406" t="s">
        <v>32</v>
      </c>
      <c r="H406" t="s">
        <v>23</v>
      </c>
      <c r="I406" t="s">
        <v>24</v>
      </c>
      <c r="J406" t="s">
        <v>288</v>
      </c>
      <c r="K406" t="s">
        <v>26</v>
      </c>
      <c r="L406" t="s">
        <v>27</v>
      </c>
      <c r="M406" t="s">
        <v>478</v>
      </c>
      <c r="N406" s="21">
        <v>1</v>
      </c>
      <c r="O406" s="21">
        <v>112511.09699999999</v>
      </c>
      <c r="P406" s="21">
        <v>4310.7700000000004</v>
      </c>
      <c r="Q406" t="s">
        <v>29</v>
      </c>
      <c r="R406" t="str">
        <f>VLOOKUP(G406,Crosswalk!A:C,3,0)</f>
        <v>CCSU</v>
      </c>
    </row>
    <row r="407" spans="1:19" x14ac:dyDescent="0.25">
      <c r="A407" t="s">
        <v>669</v>
      </c>
      <c r="B407" s="19">
        <v>0</v>
      </c>
      <c r="C407" s="20">
        <v>45541</v>
      </c>
      <c r="D407" s="19">
        <v>0</v>
      </c>
      <c r="E407" t="s">
        <v>670</v>
      </c>
      <c r="F407" t="s">
        <v>21</v>
      </c>
      <c r="G407" t="s">
        <v>32</v>
      </c>
      <c r="H407" t="s">
        <v>23</v>
      </c>
      <c r="I407" t="s">
        <v>24</v>
      </c>
      <c r="J407" t="s">
        <v>288</v>
      </c>
      <c r="K407" t="s">
        <v>26</v>
      </c>
      <c r="L407" t="s">
        <v>27</v>
      </c>
      <c r="M407" t="s">
        <v>671</v>
      </c>
      <c r="N407" s="21">
        <v>1</v>
      </c>
      <c r="O407" s="21">
        <v>81784.089000000007</v>
      </c>
      <c r="P407" s="21">
        <v>3133.49</v>
      </c>
      <c r="Q407" t="s">
        <v>29</v>
      </c>
      <c r="R407" t="str">
        <f>VLOOKUP(G407,Crosswalk!A:C,3,0)</f>
        <v>CCSU</v>
      </c>
    </row>
    <row r="408" spans="1:19" x14ac:dyDescent="0.25">
      <c r="A408" t="s">
        <v>1136</v>
      </c>
      <c r="B408" s="19">
        <v>0</v>
      </c>
      <c r="C408" s="20">
        <v>45471</v>
      </c>
      <c r="D408" s="19">
        <v>0</v>
      </c>
      <c r="E408" t="s">
        <v>1137</v>
      </c>
      <c r="F408" t="s">
        <v>21</v>
      </c>
      <c r="G408" t="s">
        <v>32</v>
      </c>
      <c r="H408" t="s">
        <v>23</v>
      </c>
      <c r="I408" t="s">
        <v>24</v>
      </c>
      <c r="J408" t="s">
        <v>288</v>
      </c>
      <c r="K408" t="s">
        <v>26</v>
      </c>
      <c r="L408" t="s">
        <v>27</v>
      </c>
      <c r="M408" t="s">
        <v>671</v>
      </c>
      <c r="N408" s="21">
        <v>1</v>
      </c>
      <c r="O408" s="21">
        <v>110130.255</v>
      </c>
      <c r="P408" s="21">
        <v>4219.55</v>
      </c>
      <c r="Q408" t="s">
        <v>29</v>
      </c>
      <c r="R408" t="str">
        <f>VLOOKUP(G408,Crosswalk!A:C,3,0)</f>
        <v>CCSU</v>
      </c>
    </row>
    <row r="409" spans="1:19" x14ac:dyDescent="0.25">
      <c r="A409" t="s">
        <v>2012</v>
      </c>
      <c r="B409" s="19">
        <v>0</v>
      </c>
      <c r="C409" s="20">
        <v>45471</v>
      </c>
      <c r="D409" s="19">
        <v>0</v>
      </c>
      <c r="E409" t="s">
        <v>2013</v>
      </c>
      <c r="F409" t="s">
        <v>21</v>
      </c>
      <c r="G409" t="s">
        <v>32</v>
      </c>
      <c r="H409" t="s">
        <v>23</v>
      </c>
      <c r="I409" t="s">
        <v>24</v>
      </c>
      <c r="J409" t="s">
        <v>288</v>
      </c>
      <c r="K409" t="s">
        <v>21</v>
      </c>
      <c r="L409" t="s">
        <v>27</v>
      </c>
      <c r="M409" t="s">
        <v>671</v>
      </c>
      <c r="N409" s="21">
        <v>1</v>
      </c>
      <c r="O409" s="21">
        <v>81784.089000000007</v>
      </c>
      <c r="P409" s="21">
        <v>3133.49</v>
      </c>
      <c r="Q409" t="s">
        <v>29</v>
      </c>
      <c r="R409" t="str">
        <f>VLOOKUP(G409,Crosswalk!A:C,3,0)</f>
        <v>CCSU</v>
      </c>
    </row>
    <row r="410" spans="1:19" x14ac:dyDescent="0.25">
      <c r="A410" t="s">
        <v>2233</v>
      </c>
      <c r="B410" s="19">
        <v>0</v>
      </c>
      <c r="C410" s="20">
        <v>45471</v>
      </c>
      <c r="D410" s="19">
        <v>0</v>
      </c>
      <c r="E410" t="s">
        <v>2234</v>
      </c>
      <c r="F410" t="s">
        <v>21</v>
      </c>
      <c r="G410" t="s">
        <v>32</v>
      </c>
      <c r="H410" t="s">
        <v>23</v>
      </c>
      <c r="I410" t="s">
        <v>24</v>
      </c>
      <c r="J410" t="s">
        <v>2235</v>
      </c>
      <c r="K410" t="s">
        <v>26</v>
      </c>
      <c r="L410" t="s">
        <v>27</v>
      </c>
      <c r="M410" t="s">
        <v>2236</v>
      </c>
      <c r="N410" s="21">
        <v>1</v>
      </c>
      <c r="O410" s="21">
        <v>85690.214999999997</v>
      </c>
      <c r="P410" s="21">
        <v>3283.15</v>
      </c>
      <c r="Q410" t="s">
        <v>29</v>
      </c>
      <c r="R410" t="str">
        <f>VLOOKUP(G410,Crosswalk!A:C,3,0)</f>
        <v>CCSU</v>
      </c>
    </row>
    <row r="411" spans="1:19" x14ac:dyDescent="0.25">
      <c r="A411" t="s">
        <v>1867</v>
      </c>
      <c r="B411" s="19">
        <v>1</v>
      </c>
      <c r="C411" s="20">
        <v>45471</v>
      </c>
      <c r="D411" s="19">
        <v>0</v>
      </c>
      <c r="E411" t="s">
        <v>1868</v>
      </c>
      <c r="F411" t="s">
        <v>21</v>
      </c>
      <c r="G411" t="s">
        <v>65</v>
      </c>
      <c r="H411" t="s">
        <v>23</v>
      </c>
      <c r="I411" t="s">
        <v>24</v>
      </c>
      <c r="J411" t="s">
        <v>1643</v>
      </c>
      <c r="K411" t="s">
        <v>26</v>
      </c>
      <c r="L411" t="s">
        <v>27</v>
      </c>
      <c r="M411" t="s">
        <v>1869</v>
      </c>
      <c r="N411" s="21">
        <v>1</v>
      </c>
      <c r="O411" s="21">
        <v>96098.111999999994</v>
      </c>
      <c r="P411" s="21">
        <v>3681.92</v>
      </c>
      <c r="Q411" t="s">
        <v>29</v>
      </c>
      <c r="R411" t="str">
        <f>VLOOKUP(G411,Crosswalk!A:C,3,0)</f>
        <v>WCSU</v>
      </c>
    </row>
    <row r="412" spans="1:19" x14ac:dyDescent="0.25">
      <c r="A412" t="s">
        <v>2786</v>
      </c>
      <c r="B412" s="19">
        <v>0</v>
      </c>
      <c r="C412" s="20">
        <v>45471</v>
      </c>
      <c r="D412" s="19">
        <v>0</v>
      </c>
      <c r="E412" t="s">
        <v>2787</v>
      </c>
      <c r="F412" t="s">
        <v>21</v>
      </c>
      <c r="G412" t="s">
        <v>65</v>
      </c>
      <c r="H412" t="s">
        <v>23</v>
      </c>
      <c r="I412" t="s">
        <v>24</v>
      </c>
      <c r="J412" t="s">
        <v>1643</v>
      </c>
      <c r="K412" t="s">
        <v>26</v>
      </c>
      <c r="L412" t="s">
        <v>27</v>
      </c>
      <c r="M412" t="s">
        <v>2788</v>
      </c>
      <c r="N412" s="21">
        <v>1</v>
      </c>
      <c r="O412" s="21">
        <v>108838.827</v>
      </c>
      <c r="P412" s="21">
        <v>4170.07</v>
      </c>
      <c r="Q412" t="s">
        <v>29</v>
      </c>
      <c r="R412" t="str">
        <f>VLOOKUP(G412,Crosswalk!A:C,3,0)</f>
        <v>WCSU</v>
      </c>
    </row>
    <row r="413" spans="1:19" x14ac:dyDescent="0.25">
      <c r="A413" t="s">
        <v>2869</v>
      </c>
      <c r="B413" s="19">
        <v>1</v>
      </c>
      <c r="C413" s="20">
        <v>45471</v>
      </c>
      <c r="D413" s="19">
        <v>0</v>
      </c>
      <c r="E413" t="s">
        <v>2870</v>
      </c>
      <c r="F413" t="s">
        <v>21</v>
      </c>
      <c r="G413" t="s">
        <v>65</v>
      </c>
      <c r="H413" t="s">
        <v>53</v>
      </c>
      <c r="I413" t="s">
        <v>34</v>
      </c>
      <c r="J413" t="s">
        <v>66</v>
      </c>
      <c r="K413" t="s">
        <v>26</v>
      </c>
      <c r="L413" t="s">
        <v>27</v>
      </c>
      <c r="M413" t="s">
        <v>2871</v>
      </c>
      <c r="N413" s="21">
        <v>1</v>
      </c>
      <c r="O413" s="21">
        <v>74461.733999999997</v>
      </c>
      <c r="P413" s="21">
        <v>2852.94</v>
      </c>
      <c r="Q413" t="s">
        <v>29</v>
      </c>
      <c r="R413" t="str">
        <f>VLOOKUP(G413,Crosswalk!A:C,3,0)</f>
        <v>WCSU</v>
      </c>
      <c r="S413" t="s">
        <v>95</v>
      </c>
    </row>
    <row r="414" spans="1:19" x14ac:dyDescent="0.25">
      <c r="A414" t="s">
        <v>1367</v>
      </c>
      <c r="B414" s="19">
        <v>0</v>
      </c>
      <c r="C414" s="20">
        <v>45471</v>
      </c>
      <c r="D414" s="19">
        <v>1</v>
      </c>
      <c r="E414" t="s">
        <v>1368</v>
      </c>
      <c r="F414" t="s">
        <v>21</v>
      </c>
      <c r="G414" t="s">
        <v>45</v>
      </c>
      <c r="H414" t="s">
        <v>23</v>
      </c>
      <c r="I414" t="s">
        <v>24</v>
      </c>
      <c r="J414" t="s">
        <v>1160</v>
      </c>
      <c r="K414" t="s">
        <v>26</v>
      </c>
      <c r="L414" t="s">
        <v>27</v>
      </c>
      <c r="M414" t="s">
        <v>1369</v>
      </c>
      <c r="N414" s="21">
        <v>1</v>
      </c>
      <c r="O414" s="21">
        <v>115000.254</v>
      </c>
      <c r="P414" s="21">
        <v>4406.1400000000003</v>
      </c>
      <c r="Q414" t="s">
        <v>29</v>
      </c>
      <c r="R414" t="str">
        <f>VLOOKUP(G414,Crosswalk!A:C,3,0)</f>
        <v>SCSU</v>
      </c>
    </row>
    <row r="415" spans="1:19" x14ac:dyDescent="0.25">
      <c r="A415" t="s">
        <v>269</v>
      </c>
      <c r="B415" s="19">
        <v>4</v>
      </c>
      <c r="C415" s="20">
        <v>45471</v>
      </c>
      <c r="D415" s="19">
        <v>0</v>
      </c>
      <c r="E415" t="s">
        <v>270</v>
      </c>
      <c r="F415" t="s">
        <v>21</v>
      </c>
      <c r="G415" t="s">
        <v>45</v>
      </c>
      <c r="H415" t="s">
        <v>23</v>
      </c>
      <c r="I415" t="s">
        <v>24</v>
      </c>
      <c r="J415" t="s">
        <v>271</v>
      </c>
      <c r="K415" t="s">
        <v>26</v>
      </c>
      <c r="L415" t="s">
        <v>27</v>
      </c>
      <c r="M415" t="s">
        <v>272</v>
      </c>
      <c r="N415" s="21">
        <v>1</v>
      </c>
      <c r="O415" s="21">
        <v>103529.826</v>
      </c>
      <c r="P415" s="21">
        <v>3966.66</v>
      </c>
      <c r="Q415" t="s">
        <v>29</v>
      </c>
      <c r="R415" t="str">
        <f>VLOOKUP(G415,Crosswalk!A:C,3,0)</f>
        <v>SCSU</v>
      </c>
    </row>
    <row r="416" spans="1:19" x14ac:dyDescent="0.25">
      <c r="A416" t="s">
        <v>56</v>
      </c>
      <c r="B416" s="19">
        <v>0</v>
      </c>
      <c r="C416" s="20">
        <v>45471</v>
      </c>
      <c r="D416" s="19">
        <v>0</v>
      </c>
      <c r="E416" t="s">
        <v>57</v>
      </c>
      <c r="F416" t="s">
        <v>21</v>
      </c>
      <c r="G416" t="s">
        <v>22</v>
      </c>
      <c r="H416" t="s">
        <v>23</v>
      </c>
      <c r="I416" t="s">
        <v>24</v>
      </c>
      <c r="J416" t="s">
        <v>58</v>
      </c>
      <c r="K416" t="s">
        <v>26</v>
      </c>
      <c r="L416" t="s">
        <v>27</v>
      </c>
      <c r="M416" t="s">
        <v>59</v>
      </c>
      <c r="N416" s="21">
        <v>1</v>
      </c>
      <c r="O416" s="21">
        <v>81786.176999999996</v>
      </c>
      <c r="P416" s="21">
        <v>3133.57</v>
      </c>
      <c r="Q416" t="s">
        <v>29</v>
      </c>
      <c r="R416" t="str">
        <f>VLOOKUP(G416,Crosswalk!A:C,3,0)</f>
        <v>ECSU</v>
      </c>
    </row>
    <row r="417" spans="1:19" x14ac:dyDescent="0.25">
      <c r="A417" t="s">
        <v>2736</v>
      </c>
      <c r="B417" s="19">
        <v>0</v>
      </c>
      <c r="C417" s="20">
        <v>45471</v>
      </c>
      <c r="D417" s="19">
        <v>0</v>
      </c>
      <c r="E417" t="s">
        <v>2737</v>
      </c>
      <c r="F417" t="s">
        <v>21</v>
      </c>
      <c r="G417" t="s">
        <v>32</v>
      </c>
      <c r="H417" t="s">
        <v>23</v>
      </c>
      <c r="I417" t="s">
        <v>24</v>
      </c>
      <c r="J417" t="s">
        <v>847</v>
      </c>
      <c r="K417" t="s">
        <v>26</v>
      </c>
      <c r="L417" t="s">
        <v>27</v>
      </c>
      <c r="M417" t="s">
        <v>2738</v>
      </c>
      <c r="N417" s="21">
        <v>1</v>
      </c>
      <c r="O417" s="21">
        <v>84645.171000000002</v>
      </c>
      <c r="P417" s="21">
        <v>3243.11</v>
      </c>
      <c r="Q417" t="s">
        <v>29</v>
      </c>
      <c r="R417" t="str">
        <f>VLOOKUP(G417,Crosswalk!A:C,3,0)</f>
        <v>CCSU</v>
      </c>
    </row>
    <row r="418" spans="1:19" x14ac:dyDescent="0.25">
      <c r="A418" t="s">
        <v>1721</v>
      </c>
      <c r="B418" s="19">
        <v>2</v>
      </c>
      <c r="C418" s="20">
        <v>45471</v>
      </c>
      <c r="D418" s="19">
        <v>0</v>
      </c>
      <c r="E418" t="s">
        <v>1722</v>
      </c>
      <c r="F418" t="s">
        <v>21</v>
      </c>
      <c r="G418" t="s">
        <v>65</v>
      </c>
      <c r="H418" t="s">
        <v>23</v>
      </c>
      <c r="I418" t="s">
        <v>24</v>
      </c>
      <c r="J418" t="s">
        <v>1221</v>
      </c>
      <c r="K418" t="s">
        <v>26</v>
      </c>
      <c r="L418" t="s">
        <v>27</v>
      </c>
      <c r="M418" t="s">
        <v>1723</v>
      </c>
      <c r="N418" s="21">
        <v>1</v>
      </c>
      <c r="O418" s="21">
        <v>124766.352</v>
      </c>
      <c r="P418" s="21">
        <v>4780.32</v>
      </c>
      <c r="Q418" t="s">
        <v>29</v>
      </c>
      <c r="R418" t="str">
        <f>VLOOKUP(G418,Crosswalk!A:C,3,0)</f>
        <v>WCSU</v>
      </c>
    </row>
    <row r="419" spans="1:19" x14ac:dyDescent="0.25">
      <c r="A419" t="s">
        <v>2399</v>
      </c>
      <c r="B419" s="19">
        <v>0</v>
      </c>
      <c r="C419" s="20">
        <v>45587</v>
      </c>
      <c r="D419" s="19">
        <v>0</v>
      </c>
      <c r="E419" t="s">
        <v>2400</v>
      </c>
      <c r="F419" t="s">
        <v>21</v>
      </c>
      <c r="G419" t="s">
        <v>65</v>
      </c>
      <c r="H419" t="s">
        <v>23</v>
      </c>
      <c r="I419" t="s">
        <v>24</v>
      </c>
      <c r="J419" t="s">
        <v>950</v>
      </c>
      <c r="K419" t="s">
        <v>26</v>
      </c>
      <c r="L419" t="s">
        <v>27</v>
      </c>
      <c r="M419" t="s">
        <v>2401</v>
      </c>
      <c r="N419" s="21">
        <v>1</v>
      </c>
      <c r="O419" s="21">
        <v>97488.459000000003</v>
      </c>
      <c r="P419" s="21">
        <v>3735.19</v>
      </c>
      <c r="Q419" t="s">
        <v>29</v>
      </c>
      <c r="R419" t="str">
        <f>VLOOKUP(G419,Crosswalk!A:C,3,0)</f>
        <v>WCSU</v>
      </c>
    </row>
    <row r="420" spans="1:19" x14ac:dyDescent="0.25">
      <c r="A420" t="s">
        <v>174</v>
      </c>
      <c r="B420" s="19">
        <v>0</v>
      </c>
      <c r="C420" s="20">
        <v>45471</v>
      </c>
      <c r="D420" s="19">
        <v>0</v>
      </c>
      <c r="E420" t="s">
        <v>175</v>
      </c>
      <c r="F420" t="s">
        <v>21</v>
      </c>
      <c r="G420" t="s">
        <v>45</v>
      </c>
      <c r="H420" t="s">
        <v>23</v>
      </c>
      <c r="I420" t="s">
        <v>24</v>
      </c>
      <c r="J420" t="s">
        <v>176</v>
      </c>
      <c r="K420" t="s">
        <v>26</v>
      </c>
      <c r="L420" t="s">
        <v>27</v>
      </c>
      <c r="M420" t="s">
        <v>177</v>
      </c>
      <c r="N420" s="21">
        <v>1</v>
      </c>
      <c r="O420" s="21">
        <v>124338.573</v>
      </c>
      <c r="P420" s="21">
        <v>4763.93</v>
      </c>
      <c r="Q420" t="s">
        <v>29</v>
      </c>
      <c r="R420" t="str">
        <f>VLOOKUP(G420,Crosswalk!A:C,3,0)</f>
        <v>SCSU</v>
      </c>
    </row>
    <row r="421" spans="1:19" x14ac:dyDescent="0.25">
      <c r="A421" t="s">
        <v>439</v>
      </c>
      <c r="B421" s="19">
        <v>0</v>
      </c>
      <c r="C421" s="20">
        <v>45471</v>
      </c>
      <c r="D421" s="19">
        <v>0</v>
      </c>
      <c r="E421" t="s">
        <v>440</v>
      </c>
      <c r="F421" t="s">
        <v>21</v>
      </c>
      <c r="G421" t="s">
        <v>45</v>
      </c>
      <c r="H421" t="s">
        <v>23</v>
      </c>
      <c r="I421" t="s">
        <v>24</v>
      </c>
      <c r="J421" t="s">
        <v>176</v>
      </c>
      <c r="K421" t="s">
        <v>26</v>
      </c>
      <c r="L421" t="s">
        <v>27</v>
      </c>
      <c r="M421" t="s">
        <v>177</v>
      </c>
      <c r="N421" s="21">
        <v>1</v>
      </c>
      <c r="O421" s="21">
        <v>118681.659</v>
      </c>
      <c r="P421" s="21">
        <v>4547.1899999999996</v>
      </c>
      <c r="Q421" t="s">
        <v>29</v>
      </c>
      <c r="R421" t="str">
        <f>VLOOKUP(G421,Crosswalk!A:C,3,0)</f>
        <v>SCSU</v>
      </c>
    </row>
    <row r="422" spans="1:19" x14ac:dyDescent="0.25">
      <c r="A422" t="s">
        <v>2266</v>
      </c>
      <c r="B422" s="19">
        <v>0</v>
      </c>
      <c r="C422" s="20">
        <v>45471</v>
      </c>
      <c r="D422" s="19">
        <v>0</v>
      </c>
      <c r="E422" t="s">
        <v>2267</v>
      </c>
      <c r="F422" t="s">
        <v>21</v>
      </c>
      <c r="G422" t="s">
        <v>45</v>
      </c>
      <c r="H422" t="s">
        <v>23</v>
      </c>
      <c r="I422" t="s">
        <v>24</v>
      </c>
      <c r="J422" t="s">
        <v>176</v>
      </c>
      <c r="K422" t="s">
        <v>26</v>
      </c>
      <c r="L422" t="s">
        <v>27</v>
      </c>
      <c r="M422" t="s">
        <v>2268</v>
      </c>
      <c r="N422" s="21">
        <v>1</v>
      </c>
      <c r="O422" s="21">
        <v>87362.180999999997</v>
      </c>
      <c r="P422" s="21">
        <v>3347.21</v>
      </c>
      <c r="Q422" t="s">
        <v>29</v>
      </c>
      <c r="R422" t="str">
        <f>VLOOKUP(G422,Crosswalk!A:C,3,0)</f>
        <v>SCSU</v>
      </c>
    </row>
    <row r="423" spans="1:19" x14ac:dyDescent="0.25">
      <c r="A423" t="s">
        <v>2269</v>
      </c>
      <c r="B423" s="19">
        <v>0</v>
      </c>
      <c r="C423" s="20">
        <v>45471</v>
      </c>
      <c r="D423" s="19">
        <v>0</v>
      </c>
      <c r="E423" t="s">
        <v>2270</v>
      </c>
      <c r="F423" t="s">
        <v>21</v>
      </c>
      <c r="G423" t="s">
        <v>45</v>
      </c>
      <c r="H423" t="s">
        <v>23</v>
      </c>
      <c r="I423" t="s">
        <v>24</v>
      </c>
      <c r="J423" t="s">
        <v>176</v>
      </c>
      <c r="K423" t="s">
        <v>26</v>
      </c>
      <c r="L423" t="s">
        <v>27</v>
      </c>
      <c r="M423" t="s">
        <v>2268</v>
      </c>
      <c r="N423" s="21">
        <v>1</v>
      </c>
      <c r="O423" s="21">
        <v>81784.089000000007</v>
      </c>
      <c r="P423" s="21">
        <v>3133.49</v>
      </c>
      <c r="Q423" t="s">
        <v>29</v>
      </c>
      <c r="R423" t="str">
        <f>VLOOKUP(G423,Crosswalk!A:C,3,0)</f>
        <v>SCSU</v>
      </c>
    </row>
    <row r="424" spans="1:19" x14ac:dyDescent="0.25">
      <c r="A424" t="s">
        <v>198</v>
      </c>
      <c r="B424" s="19">
        <v>0</v>
      </c>
      <c r="C424" s="20">
        <v>45471</v>
      </c>
      <c r="D424" s="19">
        <v>0</v>
      </c>
      <c r="E424" t="s">
        <v>199</v>
      </c>
      <c r="F424" t="s">
        <v>21</v>
      </c>
      <c r="G424" t="s">
        <v>45</v>
      </c>
      <c r="H424" t="s">
        <v>23</v>
      </c>
      <c r="I424" t="s">
        <v>24</v>
      </c>
      <c r="J424" t="s">
        <v>200</v>
      </c>
      <c r="K424" t="s">
        <v>26</v>
      </c>
      <c r="L424" t="s">
        <v>27</v>
      </c>
      <c r="M424" t="s">
        <v>201</v>
      </c>
      <c r="N424" s="21">
        <v>1</v>
      </c>
      <c r="O424" s="21">
        <v>119251.683</v>
      </c>
      <c r="P424" s="21">
        <v>4569.03</v>
      </c>
      <c r="Q424" t="s">
        <v>29</v>
      </c>
      <c r="R424" t="str">
        <f>VLOOKUP(G424,Crosswalk!A:C,3,0)</f>
        <v>SCSU</v>
      </c>
    </row>
    <row r="425" spans="1:19" x14ac:dyDescent="0.25">
      <c r="A425" t="s">
        <v>732</v>
      </c>
      <c r="B425" s="19">
        <v>0</v>
      </c>
      <c r="C425" s="20">
        <v>45471</v>
      </c>
      <c r="D425" s="19">
        <v>0</v>
      </c>
      <c r="E425" t="s">
        <v>733</v>
      </c>
      <c r="F425" t="s">
        <v>21</v>
      </c>
      <c r="G425" t="s">
        <v>45</v>
      </c>
      <c r="H425" t="s">
        <v>23</v>
      </c>
      <c r="I425" t="s">
        <v>24</v>
      </c>
      <c r="J425" t="s">
        <v>200</v>
      </c>
      <c r="K425" t="s">
        <v>26</v>
      </c>
      <c r="L425" t="s">
        <v>27</v>
      </c>
      <c r="M425" t="s">
        <v>201</v>
      </c>
      <c r="N425" s="21">
        <v>1</v>
      </c>
      <c r="O425" s="21">
        <v>84086.108999999997</v>
      </c>
      <c r="P425" s="21">
        <v>3221.69</v>
      </c>
      <c r="Q425" t="s">
        <v>29</v>
      </c>
      <c r="R425" t="str">
        <f>VLOOKUP(G425,Crosswalk!A:C,3,0)</f>
        <v>SCSU</v>
      </c>
    </row>
    <row r="426" spans="1:19" x14ac:dyDescent="0.25">
      <c r="A426" t="s">
        <v>428</v>
      </c>
      <c r="B426" s="19">
        <v>0</v>
      </c>
      <c r="C426" s="20">
        <v>45471</v>
      </c>
      <c r="D426" s="19">
        <v>0</v>
      </c>
      <c r="E426" t="s">
        <v>429</v>
      </c>
      <c r="F426" t="s">
        <v>21</v>
      </c>
      <c r="G426" t="s">
        <v>45</v>
      </c>
      <c r="H426" t="s">
        <v>23</v>
      </c>
      <c r="I426" t="s">
        <v>24</v>
      </c>
      <c r="J426" t="s">
        <v>430</v>
      </c>
      <c r="K426" t="s">
        <v>26</v>
      </c>
      <c r="L426" t="s">
        <v>27</v>
      </c>
      <c r="M426" t="s">
        <v>431</v>
      </c>
      <c r="N426" s="21">
        <v>1</v>
      </c>
      <c r="O426" s="21">
        <v>98220.824999999997</v>
      </c>
      <c r="P426" s="21">
        <v>3763.25</v>
      </c>
      <c r="Q426" t="s">
        <v>29</v>
      </c>
      <c r="R426" t="str">
        <f>VLOOKUP(G426,Crosswalk!A:C,3,0)</f>
        <v>SCSU</v>
      </c>
    </row>
    <row r="427" spans="1:19" x14ac:dyDescent="0.25">
      <c r="A427" t="s">
        <v>1759</v>
      </c>
      <c r="B427" s="19">
        <v>1</v>
      </c>
      <c r="C427" s="20">
        <v>45471</v>
      </c>
      <c r="D427" s="19">
        <v>0</v>
      </c>
      <c r="E427" t="s">
        <v>1760</v>
      </c>
      <c r="F427" t="s">
        <v>21</v>
      </c>
      <c r="G427" t="s">
        <v>45</v>
      </c>
      <c r="H427" t="s">
        <v>23</v>
      </c>
      <c r="I427" t="s">
        <v>24</v>
      </c>
      <c r="J427" t="s">
        <v>430</v>
      </c>
      <c r="K427" t="s">
        <v>26</v>
      </c>
      <c r="L427" t="s">
        <v>27</v>
      </c>
      <c r="M427" t="s">
        <v>1761</v>
      </c>
      <c r="N427" s="21">
        <v>1</v>
      </c>
      <c r="O427" s="21">
        <v>113289.399</v>
      </c>
      <c r="P427" s="21">
        <v>4340.59</v>
      </c>
      <c r="Q427" t="s">
        <v>29</v>
      </c>
      <c r="R427" t="str">
        <f>VLOOKUP(G427,Crosswalk!A:C,3,0)</f>
        <v>SCSU</v>
      </c>
    </row>
    <row r="428" spans="1:19" x14ac:dyDescent="0.25">
      <c r="A428" t="s">
        <v>556</v>
      </c>
      <c r="B428" s="19">
        <v>0</v>
      </c>
      <c r="C428" s="20">
        <v>45471</v>
      </c>
      <c r="D428" s="19">
        <v>0</v>
      </c>
      <c r="E428" t="s">
        <v>557</v>
      </c>
      <c r="F428" t="s">
        <v>21</v>
      </c>
      <c r="G428" t="s">
        <v>45</v>
      </c>
      <c r="H428" t="s">
        <v>23</v>
      </c>
      <c r="I428" t="s">
        <v>24</v>
      </c>
      <c r="J428" t="s">
        <v>558</v>
      </c>
      <c r="K428" t="s">
        <v>26</v>
      </c>
      <c r="L428" t="s">
        <v>27</v>
      </c>
      <c r="M428" t="s">
        <v>559</v>
      </c>
      <c r="N428" s="21">
        <v>1</v>
      </c>
      <c r="O428" s="21">
        <v>117102.87</v>
      </c>
      <c r="P428" s="21">
        <v>4486.7</v>
      </c>
      <c r="Q428" t="s">
        <v>29</v>
      </c>
      <c r="R428" t="str">
        <f>VLOOKUP(G428,Crosswalk!A:C,3,0)</f>
        <v>SCSU</v>
      </c>
    </row>
    <row r="429" spans="1:19" x14ac:dyDescent="0.25">
      <c r="A429" t="s">
        <v>2744</v>
      </c>
      <c r="B429" s="19">
        <v>0</v>
      </c>
      <c r="C429" s="20">
        <v>45471</v>
      </c>
      <c r="D429" s="19">
        <v>0</v>
      </c>
      <c r="E429" t="s">
        <v>2745</v>
      </c>
      <c r="F429" t="s">
        <v>21</v>
      </c>
      <c r="G429" t="s">
        <v>45</v>
      </c>
      <c r="H429" t="s">
        <v>23</v>
      </c>
      <c r="I429" t="s">
        <v>24</v>
      </c>
      <c r="J429" t="s">
        <v>558</v>
      </c>
      <c r="K429" t="s">
        <v>26</v>
      </c>
      <c r="L429" t="s">
        <v>27</v>
      </c>
      <c r="M429" t="s">
        <v>2746</v>
      </c>
      <c r="N429" s="21">
        <v>1</v>
      </c>
      <c r="O429" s="21">
        <v>105279.57</v>
      </c>
      <c r="P429" s="21">
        <v>4033.7</v>
      </c>
      <c r="Q429" t="s">
        <v>29</v>
      </c>
      <c r="R429" t="str">
        <f>VLOOKUP(G429,Crosswalk!A:C,3,0)</f>
        <v>SCSU</v>
      </c>
    </row>
    <row r="430" spans="1:19" x14ac:dyDescent="0.25">
      <c r="A430" t="s">
        <v>622</v>
      </c>
      <c r="B430" s="19">
        <v>0</v>
      </c>
      <c r="C430" s="20">
        <v>45471</v>
      </c>
      <c r="D430" s="19">
        <v>0</v>
      </c>
      <c r="E430" t="s">
        <v>623</v>
      </c>
      <c r="F430" t="s">
        <v>21</v>
      </c>
      <c r="G430" t="s">
        <v>22</v>
      </c>
      <c r="H430" t="s">
        <v>53</v>
      </c>
      <c r="I430" t="s">
        <v>34</v>
      </c>
      <c r="J430" t="s">
        <v>624</v>
      </c>
      <c r="K430" t="s">
        <v>26</v>
      </c>
      <c r="L430" t="s">
        <v>27</v>
      </c>
      <c r="M430" t="s">
        <v>625</v>
      </c>
      <c r="N430" s="21">
        <v>1</v>
      </c>
      <c r="O430" s="21">
        <v>69670.035000000003</v>
      </c>
      <c r="P430" s="21">
        <v>2669.35</v>
      </c>
      <c r="Q430" t="s">
        <v>29</v>
      </c>
      <c r="R430" t="str">
        <f>VLOOKUP(G430,Crosswalk!A:C,3,0)</f>
        <v>ECSU</v>
      </c>
      <c r="S430" t="s">
        <v>95</v>
      </c>
    </row>
    <row r="431" spans="1:19" x14ac:dyDescent="0.25">
      <c r="A431" t="s">
        <v>1986</v>
      </c>
      <c r="B431" s="19">
        <v>0</v>
      </c>
      <c r="C431" s="20">
        <v>45471</v>
      </c>
      <c r="D431" s="19">
        <v>0</v>
      </c>
      <c r="E431" t="s">
        <v>1987</v>
      </c>
      <c r="F431" t="s">
        <v>21</v>
      </c>
      <c r="G431" t="s">
        <v>45</v>
      </c>
      <c r="H431" t="s">
        <v>23</v>
      </c>
      <c r="I431" t="s">
        <v>24</v>
      </c>
      <c r="J431" t="s">
        <v>1988</v>
      </c>
      <c r="K431" t="s">
        <v>26</v>
      </c>
      <c r="L431" t="s">
        <v>27</v>
      </c>
      <c r="M431" t="s">
        <v>1989</v>
      </c>
      <c r="N431" s="21">
        <v>1</v>
      </c>
      <c r="O431" s="21">
        <v>127767.069</v>
      </c>
      <c r="P431" s="21">
        <v>4895.29</v>
      </c>
      <c r="Q431" t="s">
        <v>29</v>
      </c>
      <c r="R431" t="str">
        <f>VLOOKUP(G431,Crosswalk!A:C,3,0)</f>
        <v>SCSU</v>
      </c>
    </row>
    <row r="432" spans="1:19" x14ac:dyDescent="0.25">
      <c r="A432" t="s">
        <v>812</v>
      </c>
      <c r="B432" s="19">
        <v>0</v>
      </c>
      <c r="C432" s="20">
        <v>45471</v>
      </c>
      <c r="D432" s="19">
        <v>0</v>
      </c>
      <c r="E432" t="s">
        <v>813</v>
      </c>
      <c r="F432" t="s">
        <v>21</v>
      </c>
      <c r="G432" t="s">
        <v>22</v>
      </c>
      <c r="H432" t="s">
        <v>53</v>
      </c>
      <c r="I432" t="s">
        <v>34</v>
      </c>
      <c r="J432" t="s">
        <v>624</v>
      </c>
      <c r="K432" t="s">
        <v>26</v>
      </c>
      <c r="L432" t="s">
        <v>27</v>
      </c>
      <c r="M432" t="s">
        <v>814</v>
      </c>
      <c r="N432" s="21">
        <v>1</v>
      </c>
      <c r="O432" s="21">
        <v>107161.11900000001</v>
      </c>
      <c r="P432" s="21">
        <v>4105.79</v>
      </c>
      <c r="Q432" t="s">
        <v>29</v>
      </c>
      <c r="R432" t="str">
        <f>VLOOKUP(G432,Crosswalk!A:C,3,0)</f>
        <v>ECSU</v>
      </c>
      <c r="S432" t="s">
        <v>95</v>
      </c>
    </row>
    <row r="433" spans="1:18" x14ac:dyDescent="0.25">
      <c r="A433" t="s">
        <v>303</v>
      </c>
      <c r="B433" s="19">
        <v>0</v>
      </c>
      <c r="C433" s="20">
        <v>45471</v>
      </c>
      <c r="D433" s="19">
        <v>0</v>
      </c>
      <c r="E433" t="s">
        <v>304</v>
      </c>
      <c r="F433" t="s">
        <v>21</v>
      </c>
      <c r="G433" t="s">
        <v>45</v>
      </c>
      <c r="H433" t="s">
        <v>23</v>
      </c>
      <c r="I433" t="s">
        <v>24</v>
      </c>
      <c r="J433" t="s">
        <v>82</v>
      </c>
      <c r="K433" t="s">
        <v>26</v>
      </c>
      <c r="L433" t="s">
        <v>27</v>
      </c>
      <c r="M433" t="s">
        <v>305</v>
      </c>
      <c r="N433" s="21">
        <v>1</v>
      </c>
      <c r="O433" s="21">
        <v>114662.52</v>
      </c>
      <c r="P433" s="21">
        <v>4393.2</v>
      </c>
      <c r="Q433" t="s">
        <v>29</v>
      </c>
      <c r="R433" t="str">
        <f>VLOOKUP(G433,Crosswalk!A:C,3,0)</f>
        <v>SCSU</v>
      </c>
    </row>
    <row r="434" spans="1:18" x14ac:dyDescent="0.25">
      <c r="A434" t="s">
        <v>702</v>
      </c>
      <c r="B434" s="19">
        <v>0</v>
      </c>
      <c r="C434" s="20">
        <v>45471</v>
      </c>
      <c r="D434" s="19">
        <v>0</v>
      </c>
      <c r="E434" t="s">
        <v>703</v>
      </c>
      <c r="F434" t="s">
        <v>21</v>
      </c>
      <c r="G434" t="s">
        <v>45</v>
      </c>
      <c r="H434" t="s">
        <v>23</v>
      </c>
      <c r="I434" t="s">
        <v>24</v>
      </c>
      <c r="J434" t="s">
        <v>82</v>
      </c>
      <c r="K434" t="s">
        <v>26</v>
      </c>
      <c r="L434" t="s">
        <v>27</v>
      </c>
      <c r="M434" t="s">
        <v>704</v>
      </c>
      <c r="N434" s="21">
        <v>1</v>
      </c>
      <c r="O434" s="21">
        <v>120444.45299999999</v>
      </c>
      <c r="P434" s="21">
        <v>4614.7299999999996</v>
      </c>
      <c r="Q434" t="s">
        <v>29</v>
      </c>
      <c r="R434" t="str">
        <f>VLOOKUP(G434,Crosswalk!A:C,3,0)</f>
        <v>SCSU</v>
      </c>
    </row>
    <row r="435" spans="1:18" x14ac:dyDescent="0.25">
      <c r="A435" t="s">
        <v>1231</v>
      </c>
      <c r="B435" s="19">
        <v>0</v>
      </c>
      <c r="C435" s="20">
        <v>45471</v>
      </c>
      <c r="D435" s="19">
        <v>0</v>
      </c>
      <c r="E435" t="s">
        <v>1232</v>
      </c>
      <c r="F435" t="s">
        <v>21</v>
      </c>
      <c r="G435" t="s">
        <v>45</v>
      </c>
      <c r="H435" t="s">
        <v>23</v>
      </c>
      <c r="I435" t="s">
        <v>24</v>
      </c>
      <c r="J435" t="s">
        <v>82</v>
      </c>
      <c r="K435" t="s">
        <v>26</v>
      </c>
      <c r="L435" t="s">
        <v>27</v>
      </c>
      <c r="M435" t="s">
        <v>1233</v>
      </c>
      <c r="N435" s="21">
        <v>1</v>
      </c>
      <c r="O435" s="21">
        <v>112821.16499999999</v>
      </c>
      <c r="P435" s="21">
        <v>4322.6499999999996</v>
      </c>
      <c r="Q435" t="s">
        <v>29</v>
      </c>
      <c r="R435" t="str">
        <f>VLOOKUP(G435,Crosswalk!A:C,3,0)</f>
        <v>SCSU</v>
      </c>
    </row>
    <row r="436" spans="1:18" x14ac:dyDescent="0.25">
      <c r="A436" t="s">
        <v>1282</v>
      </c>
      <c r="B436" s="19">
        <v>2</v>
      </c>
      <c r="C436" s="20">
        <v>45471</v>
      </c>
      <c r="D436" s="19">
        <v>0</v>
      </c>
      <c r="E436" t="s">
        <v>1283</v>
      </c>
      <c r="F436" t="s">
        <v>21</v>
      </c>
      <c r="G436" t="s">
        <v>45</v>
      </c>
      <c r="H436" t="s">
        <v>23</v>
      </c>
      <c r="I436" t="s">
        <v>24</v>
      </c>
      <c r="J436" t="s">
        <v>379</v>
      </c>
      <c r="K436" t="s">
        <v>26</v>
      </c>
      <c r="L436" t="s">
        <v>27</v>
      </c>
      <c r="M436" t="s">
        <v>1284</v>
      </c>
      <c r="N436" s="21">
        <v>1</v>
      </c>
      <c r="O436" s="21">
        <v>81784.089000000007</v>
      </c>
      <c r="P436" s="21">
        <v>3133.49</v>
      </c>
      <c r="Q436" t="s">
        <v>29</v>
      </c>
      <c r="R436" t="str">
        <f>VLOOKUP(G436,Crosswalk!A:C,3,0)</f>
        <v>SCSU</v>
      </c>
    </row>
    <row r="437" spans="1:18" x14ac:dyDescent="0.25">
      <c r="A437" t="s">
        <v>2580</v>
      </c>
      <c r="B437" s="19">
        <v>1</v>
      </c>
      <c r="C437" s="20">
        <v>45471</v>
      </c>
      <c r="D437" s="19">
        <v>0</v>
      </c>
      <c r="E437" t="s">
        <v>2581</v>
      </c>
      <c r="F437" t="s">
        <v>21</v>
      </c>
      <c r="G437" t="s">
        <v>45</v>
      </c>
      <c r="H437" t="s">
        <v>23</v>
      </c>
      <c r="I437" t="s">
        <v>24</v>
      </c>
      <c r="J437" t="s">
        <v>379</v>
      </c>
      <c r="K437" t="s">
        <v>26</v>
      </c>
      <c r="L437" t="s">
        <v>27</v>
      </c>
      <c r="M437" t="s">
        <v>2582</v>
      </c>
      <c r="N437" s="21">
        <v>1</v>
      </c>
      <c r="O437" s="21">
        <v>99374.706000000006</v>
      </c>
      <c r="P437" s="21">
        <v>3807.46</v>
      </c>
      <c r="Q437" t="s">
        <v>29</v>
      </c>
      <c r="R437" t="str">
        <f>VLOOKUP(G437,Crosswalk!A:C,3,0)</f>
        <v>SCSU</v>
      </c>
    </row>
    <row r="438" spans="1:18" x14ac:dyDescent="0.25">
      <c r="A438" t="s">
        <v>2715</v>
      </c>
      <c r="B438" s="19">
        <v>1</v>
      </c>
      <c r="C438" s="20">
        <v>45471</v>
      </c>
      <c r="D438" s="19">
        <v>0</v>
      </c>
      <c r="E438" t="s">
        <v>2716</v>
      </c>
      <c r="F438" t="s">
        <v>21</v>
      </c>
      <c r="G438" t="s">
        <v>32</v>
      </c>
      <c r="H438" t="s">
        <v>23</v>
      </c>
      <c r="I438" t="s">
        <v>24</v>
      </c>
      <c r="J438" t="s">
        <v>2717</v>
      </c>
      <c r="K438" t="s">
        <v>26</v>
      </c>
      <c r="L438" t="s">
        <v>27</v>
      </c>
      <c r="M438" t="s">
        <v>99</v>
      </c>
      <c r="N438" s="21">
        <v>1</v>
      </c>
      <c r="O438" s="21">
        <v>84417.84</v>
      </c>
      <c r="P438" s="21">
        <v>3234.4</v>
      </c>
      <c r="Q438" t="s">
        <v>29</v>
      </c>
      <c r="R438" t="str">
        <f>VLOOKUP(G438,Crosswalk!A:C,3,0)</f>
        <v>CCSU</v>
      </c>
    </row>
    <row r="439" spans="1:18" x14ac:dyDescent="0.25">
      <c r="A439" t="s">
        <v>2889</v>
      </c>
      <c r="B439" s="19">
        <v>0</v>
      </c>
      <c r="C439" s="20">
        <v>45471</v>
      </c>
      <c r="D439" s="19">
        <v>0</v>
      </c>
      <c r="E439" t="s">
        <v>2890</v>
      </c>
      <c r="F439" t="s">
        <v>21</v>
      </c>
      <c r="G439" t="s">
        <v>22</v>
      </c>
      <c r="H439" t="s">
        <v>23</v>
      </c>
      <c r="I439" t="s">
        <v>24</v>
      </c>
      <c r="J439" t="s">
        <v>2891</v>
      </c>
      <c r="K439" t="s">
        <v>26</v>
      </c>
      <c r="L439" t="s">
        <v>27</v>
      </c>
      <c r="M439" t="s">
        <v>2892</v>
      </c>
      <c r="N439" s="21">
        <v>1</v>
      </c>
      <c r="O439" s="21">
        <v>81786.176999999996</v>
      </c>
      <c r="P439" s="21">
        <v>3133.57</v>
      </c>
      <c r="Q439" t="s">
        <v>29</v>
      </c>
      <c r="R439" t="str">
        <f>VLOOKUP(G439,Crosswalk!A:C,3,0)</f>
        <v>ECSU</v>
      </c>
    </row>
    <row r="440" spans="1:18" x14ac:dyDescent="0.25">
      <c r="A440" t="s">
        <v>2339</v>
      </c>
      <c r="B440" s="19">
        <v>0</v>
      </c>
      <c r="C440" s="20">
        <v>45471</v>
      </c>
      <c r="D440" s="19">
        <v>0</v>
      </c>
      <c r="E440" t="s">
        <v>2340</v>
      </c>
      <c r="F440" t="s">
        <v>21</v>
      </c>
      <c r="G440" t="s">
        <v>45</v>
      </c>
      <c r="H440" t="s">
        <v>23</v>
      </c>
      <c r="I440" t="s">
        <v>24</v>
      </c>
      <c r="J440" t="s">
        <v>78</v>
      </c>
      <c r="K440" t="s">
        <v>26</v>
      </c>
      <c r="L440" t="s">
        <v>27</v>
      </c>
      <c r="M440" t="s">
        <v>2341</v>
      </c>
      <c r="N440" s="21">
        <v>1</v>
      </c>
      <c r="O440" s="21">
        <v>117739.97100000001</v>
      </c>
      <c r="P440" s="21">
        <v>4511.1099999999997</v>
      </c>
      <c r="Q440" t="s">
        <v>29</v>
      </c>
      <c r="R440" t="str">
        <f>VLOOKUP(G440,Crosswalk!A:C,3,0)</f>
        <v>SCSU</v>
      </c>
    </row>
    <row r="441" spans="1:18" x14ac:dyDescent="0.25">
      <c r="A441" t="s">
        <v>2481</v>
      </c>
      <c r="B441" s="19">
        <v>2</v>
      </c>
      <c r="C441" s="20">
        <v>45471</v>
      </c>
      <c r="D441" s="19">
        <v>0</v>
      </c>
      <c r="E441" t="s">
        <v>2482</v>
      </c>
      <c r="F441" t="s">
        <v>21</v>
      </c>
      <c r="G441" t="s">
        <v>45</v>
      </c>
      <c r="H441" t="s">
        <v>23</v>
      </c>
      <c r="I441" t="s">
        <v>24</v>
      </c>
      <c r="J441" t="s">
        <v>48</v>
      </c>
      <c r="K441" t="s">
        <v>26</v>
      </c>
      <c r="L441" t="s">
        <v>27</v>
      </c>
      <c r="M441" t="s">
        <v>2483</v>
      </c>
      <c r="N441" s="21">
        <v>1</v>
      </c>
      <c r="O441" s="21">
        <v>111466.053</v>
      </c>
      <c r="P441" s="21">
        <v>4270.7299999999996</v>
      </c>
      <c r="Q441" t="s">
        <v>29</v>
      </c>
      <c r="R441" t="str">
        <f>VLOOKUP(G441,Crosswalk!A:C,3,0)</f>
        <v>SCSU</v>
      </c>
    </row>
    <row r="442" spans="1:18" x14ac:dyDescent="0.25">
      <c r="A442" t="s">
        <v>2837</v>
      </c>
      <c r="B442" s="19">
        <v>0</v>
      </c>
      <c r="C442" s="20">
        <v>45471</v>
      </c>
      <c r="D442" s="19">
        <v>0</v>
      </c>
      <c r="E442" t="s">
        <v>2838</v>
      </c>
      <c r="F442" t="s">
        <v>21</v>
      </c>
      <c r="G442" t="s">
        <v>32</v>
      </c>
      <c r="H442" t="s">
        <v>23</v>
      </c>
      <c r="I442" t="s">
        <v>24</v>
      </c>
      <c r="J442" t="s">
        <v>41</v>
      </c>
      <c r="K442" t="s">
        <v>26</v>
      </c>
      <c r="L442" t="s">
        <v>27</v>
      </c>
      <c r="M442" t="s">
        <v>2839</v>
      </c>
      <c r="N442" s="21">
        <v>1</v>
      </c>
      <c r="O442" s="21">
        <v>106730.73</v>
      </c>
      <c r="P442" s="21">
        <v>4089.3</v>
      </c>
      <c r="Q442" t="s">
        <v>29</v>
      </c>
      <c r="R442" t="str">
        <f>VLOOKUP(G442,Crosswalk!A:C,3,0)</f>
        <v>CCSU</v>
      </c>
    </row>
    <row r="443" spans="1:18" x14ac:dyDescent="0.25">
      <c r="A443" t="s">
        <v>2707</v>
      </c>
      <c r="B443" s="19">
        <v>0</v>
      </c>
      <c r="C443" s="20">
        <v>45471</v>
      </c>
      <c r="D443" s="19">
        <v>0</v>
      </c>
      <c r="E443" t="s">
        <v>2708</v>
      </c>
      <c r="F443" t="s">
        <v>21</v>
      </c>
      <c r="G443" t="s">
        <v>22</v>
      </c>
      <c r="H443" t="s">
        <v>23</v>
      </c>
      <c r="I443" t="s">
        <v>24</v>
      </c>
      <c r="J443" t="s">
        <v>41</v>
      </c>
      <c r="K443" t="s">
        <v>26</v>
      </c>
      <c r="L443" t="s">
        <v>27</v>
      </c>
      <c r="M443" t="s">
        <v>2709</v>
      </c>
      <c r="N443" s="21">
        <v>1</v>
      </c>
      <c r="O443" s="21">
        <v>115390.18799999999</v>
      </c>
      <c r="P443" s="21">
        <v>4421.08</v>
      </c>
      <c r="Q443" t="s">
        <v>29</v>
      </c>
      <c r="R443" t="str">
        <f>VLOOKUP(G443,Crosswalk!A:C,3,0)</f>
        <v>ECSU</v>
      </c>
    </row>
    <row r="444" spans="1:18" x14ac:dyDescent="0.25">
      <c r="A444" t="s">
        <v>2346</v>
      </c>
      <c r="B444" s="19">
        <v>0</v>
      </c>
      <c r="C444" s="20">
        <v>45471</v>
      </c>
      <c r="D444" s="19">
        <v>0</v>
      </c>
      <c r="E444" t="s">
        <v>2347</v>
      </c>
      <c r="F444" t="s">
        <v>21</v>
      </c>
      <c r="G444" t="s">
        <v>32</v>
      </c>
      <c r="H444" t="s">
        <v>23</v>
      </c>
      <c r="I444" t="s">
        <v>24</v>
      </c>
      <c r="J444" t="s">
        <v>164</v>
      </c>
      <c r="K444" t="s">
        <v>26</v>
      </c>
      <c r="L444" t="s">
        <v>27</v>
      </c>
      <c r="M444" t="s">
        <v>99</v>
      </c>
      <c r="N444" s="21">
        <v>1</v>
      </c>
      <c r="O444" s="21">
        <v>104834.826</v>
      </c>
      <c r="P444" s="21">
        <v>4016.66</v>
      </c>
      <c r="Q444" t="s">
        <v>29</v>
      </c>
      <c r="R444" t="str">
        <f>VLOOKUP(G444,Crosswalk!A:C,3,0)</f>
        <v>CCSU</v>
      </c>
    </row>
    <row r="445" spans="1:18" x14ac:dyDescent="0.25">
      <c r="A445" t="s">
        <v>165</v>
      </c>
      <c r="B445" s="19">
        <v>0</v>
      </c>
      <c r="C445" s="20">
        <v>45471</v>
      </c>
      <c r="D445" s="19">
        <v>0</v>
      </c>
      <c r="E445" t="s">
        <v>166</v>
      </c>
      <c r="F445" t="s">
        <v>21</v>
      </c>
      <c r="G445" t="s">
        <v>32</v>
      </c>
      <c r="H445" t="s">
        <v>23</v>
      </c>
      <c r="I445" t="s">
        <v>24</v>
      </c>
      <c r="J445" t="s">
        <v>114</v>
      </c>
      <c r="K445" t="s">
        <v>26</v>
      </c>
      <c r="L445" t="s">
        <v>27</v>
      </c>
      <c r="M445" t="s">
        <v>167</v>
      </c>
      <c r="N445" s="21">
        <v>1</v>
      </c>
      <c r="O445" s="21">
        <v>88646.823000000004</v>
      </c>
      <c r="P445" s="21">
        <v>3396.43</v>
      </c>
      <c r="Q445" t="s">
        <v>29</v>
      </c>
      <c r="R445" t="str">
        <f>VLOOKUP(G445,Crosswalk!A:C,3,0)</f>
        <v>CCSU</v>
      </c>
    </row>
    <row r="446" spans="1:18" x14ac:dyDescent="0.25">
      <c r="A446" t="s">
        <v>772</v>
      </c>
      <c r="B446" s="19">
        <v>0</v>
      </c>
      <c r="C446" s="20">
        <v>45471</v>
      </c>
      <c r="D446" s="19">
        <v>0</v>
      </c>
      <c r="E446" t="s">
        <v>773</v>
      </c>
      <c r="F446" t="s">
        <v>21</v>
      </c>
      <c r="G446" t="s">
        <v>32</v>
      </c>
      <c r="H446" t="s">
        <v>23</v>
      </c>
      <c r="I446" t="s">
        <v>24</v>
      </c>
      <c r="J446" t="s">
        <v>114</v>
      </c>
      <c r="K446" t="s">
        <v>26</v>
      </c>
      <c r="L446" t="s">
        <v>27</v>
      </c>
      <c r="M446" t="s">
        <v>167</v>
      </c>
      <c r="N446" s="21">
        <v>1</v>
      </c>
      <c r="O446" s="21">
        <v>101431.908</v>
      </c>
      <c r="P446" s="21">
        <v>3886.28</v>
      </c>
      <c r="Q446" t="s">
        <v>29</v>
      </c>
      <c r="R446" t="str">
        <f>VLOOKUP(G446,Crosswalk!A:C,3,0)</f>
        <v>CCSU</v>
      </c>
    </row>
    <row r="447" spans="1:18" x14ac:dyDescent="0.25">
      <c r="A447" t="s">
        <v>1275</v>
      </c>
      <c r="B447" s="19">
        <v>0</v>
      </c>
      <c r="C447" s="20">
        <v>45471</v>
      </c>
      <c r="D447" s="19">
        <v>0</v>
      </c>
      <c r="E447" t="s">
        <v>1276</v>
      </c>
      <c r="F447" t="s">
        <v>21</v>
      </c>
      <c r="G447" t="s">
        <v>32</v>
      </c>
      <c r="H447" t="s">
        <v>23</v>
      </c>
      <c r="I447" t="s">
        <v>24</v>
      </c>
      <c r="J447" t="s">
        <v>114</v>
      </c>
      <c r="K447" t="s">
        <v>26</v>
      </c>
      <c r="L447" t="s">
        <v>27</v>
      </c>
      <c r="M447" t="s">
        <v>167</v>
      </c>
      <c r="N447" s="21">
        <v>1</v>
      </c>
      <c r="O447" s="21">
        <v>96119.513999999996</v>
      </c>
      <c r="P447" s="21">
        <v>3682.74</v>
      </c>
      <c r="Q447" t="s">
        <v>29</v>
      </c>
      <c r="R447" t="str">
        <f>VLOOKUP(G447,Crosswalk!A:C,3,0)</f>
        <v>CCSU</v>
      </c>
    </row>
    <row r="448" spans="1:18" x14ac:dyDescent="0.25">
      <c r="A448" t="s">
        <v>1696</v>
      </c>
      <c r="B448" s="19">
        <v>0</v>
      </c>
      <c r="C448" s="20">
        <v>45471</v>
      </c>
      <c r="D448" s="19">
        <v>0</v>
      </c>
      <c r="E448" t="s">
        <v>1697</v>
      </c>
      <c r="F448" t="s">
        <v>21</v>
      </c>
      <c r="G448" t="s">
        <v>32</v>
      </c>
      <c r="H448" t="s">
        <v>23</v>
      </c>
      <c r="I448" t="s">
        <v>24</v>
      </c>
      <c r="J448" t="s">
        <v>114</v>
      </c>
      <c r="K448" t="s">
        <v>26</v>
      </c>
      <c r="L448" t="s">
        <v>27</v>
      </c>
      <c r="M448" t="s">
        <v>1698</v>
      </c>
      <c r="N448" s="21">
        <v>1</v>
      </c>
      <c r="O448" s="21">
        <v>110148.264</v>
      </c>
      <c r="P448" s="21">
        <v>4220.24</v>
      </c>
      <c r="Q448" t="s">
        <v>29</v>
      </c>
      <c r="R448" t="str">
        <f>VLOOKUP(G448,Crosswalk!A:C,3,0)</f>
        <v>CCSU</v>
      </c>
    </row>
    <row r="449" spans="1:19" x14ac:dyDescent="0.25">
      <c r="A449" t="s">
        <v>2396</v>
      </c>
      <c r="B449" s="19">
        <v>0</v>
      </c>
      <c r="C449" s="20">
        <v>45471</v>
      </c>
      <c r="D449" s="19">
        <v>0</v>
      </c>
      <c r="E449" t="s">
        <v>2397</v>
      </c>
      <c r="F449" t="s">
        <v>21</v>
      </c>
      <c r="G449" t="s">
        <v>32</v>
      </c>
      <c r="H449" t="s">
        <v>23</v>
      </c>
      <c r="I449" t="s">
        <v>24</v>
      </c>
      <c r="J449" t="s">
        <v>114</v>
      </c>
      <c r="K449" t="s">
        <v>26</v>
      </c>
      <c r="L449" t="s">
        <v>27</v>
      </c>
      <c r="M449" t="s">
        <v>2398</v>
      </c>
      <c r="N449" s="21">
        <v>1</v>
      </c>
      <c r="O449" s="21">
        <v>96609.672000000006</v>
      </c>
      <c r="P449" s="21">
        <v>3701.52</v>
      </c>
      <c r="Q449" t="s">
        <v>29</v>
      </c>
      <c r="R449" t="str">
        <f>VLOOKUP(G449,Crosswalk!A:C,3,0)</f>
        <v>CCSU</v>
      </c>
    </row>
    <row r="450" spans="1:19" x14ac:dyDescent="0.25">
      <c r="A450" t="s">
        <v>2986</v>
      </c>
      <c r="B450" s="19">
        <v>0</v>
      </c>
      <c r="C450" s="20">
        <v>45471</v>
      </c>
      <c r="D450" s="19">
        <v>0</v>
      </c>
      <c r="E450" t="s">
        <v>2987</v>
      </c>
      <c r="F450" t="s">
        <v>21</v>
      </c>
      <c r="G450" t="s">
        <v>32</v>
      </c>
      <c r="H450" t="s">
        <v>23</v>
      </c>
      <c r="I450" t="s">
        <v>24</v>
      </c>
      <c r="J450" t="s">
        <v>114</v>
      </c>
      <c r="K450" t="s">
        <v>26</v>
      </c>
      <c r="L450" t="s">
        <v>27</v>
      </c>
      <c r="M450" t="s">
        <v>167</v>
      </c>
      <c r="N450" s="21">
        <v>1</v>
      </c>
      <c r="O450" s="21">
        <v>125921.277</v>
      </c>
      <c r="P450" s="21">
        <v>4824.57</v>
      </c>
      <c r="Q450" t="s">
        <v>29</v>
      </c>
      <c r="R450" t="str">
        <f>VLOOKUP(G450,Crosswalk!A:C,3,0)</f>
        <v>CCSU</v>
      </c>
    </row>
    <row r="451" spans="1:19" x14ac:dyDescent="0.25">
      <c r="A451" t="s">
        <v>952</v>
      </c>
      <c r="B451" s="19">
        <v>0</v>
      </c>
      <c r="C451" s="20">
        <v>45471</v>
      </c>
      <c r="D451" s="19">
        <v>0</v>
      </c>
      <c r="E451" t="s">
        <v>953</v>
      </c>
      <c r="F451" t="s">
        <v>21</v>
      </c>
      <c r="G451" t="s">
        <v>22</v>
      </c>
      <c r="H451" t="s">
        <v>23</v>
      </c>
      <c r="I451" t="s">
        <v>24</v>
      </c>
      <c r="J451" t="s">
        <v>114</v>
      </c>
      <c r="K451" t="s">
        <v>26</v>
      </c>
      <c r="L451" t="s">
        <v>27</v>
      </c>
      <c r="M451" t="s">
        <v>167</v>
      </c>
      <c r="N451" s="21">
        <v>1</v>
      </c>
      <c r="O451" s="21">
        <v>81784.089000000007</v>
      </c>
      <c r="P451" s="21">
        <v>3133.49</v>
      </c>
      <c r="Q451" t="s">
        <v>29</v>
      </c>
      <c r="R451" t="str">
        <f>VLOOKUP(G451,Crosswalk!A:C,3,0)</f>
        <v>ECSU</v>
      </c>
    </row>
    <row r="452" spans="1:19" x14ac:dyDescent="0.25">
      <c r="A452" t="s">
        <v>2348</v>
      </c>
      <c r="B452" s="19">
        <v>0</v>
      </c>
      <c r="C452" s="20">
        <v>45471</v>
      </c>
      <c r="D452" s="19">
        <v>0</v>
      </c>
      <c r="E452" t="s">
        <v>2349</v>
      </c>
      <c r="F452" t="s">
        <v>21</v>
      </c>
      <c r="G452" t="s">
        <v>22</v>
      </c>
      <c r="H452" t="s">
        <v>23</v>
      </c>
      <c r="I452" t="s">
        <v>24</v>
      </c>
      <c r="J452" t="s">
        <v>114</v>
      </c>
      <c r="K452" t="s">
        <v>26</v>
      </c>
      <c r="L452" t="s">
        <v>27</v>
      </c>
      <c r="M452" t="s">
        <v>2350</v>
      </c>
      <c r="N452" s="21">
        <v>1</v>
      </c>
      <c r="O452" s="21">
        <v>117371.178</v>
      </c>
      <c r="P452" s="21">
        <v>4496.9799999999996</v>
      </c>
      <c r="Q452" t="s">
        <v>29</v>
      </c>
      <c r="R452" t="str">
        <f>VLOOKUP(G452,Crosswalk!A:C,3,0)</f>
        <v>ECSU</v>
      </c>
    </row>
    <row r="453" spans="1:19" x14ac:dyDescent="0.25">
      <c r="A453" t="s">
        <v>2586</v>
      </c>
      <c r="B453" s="19">
        <v>0</v>
      </c>
      <c r="C453" s="20">
        <v>45471</v>
      </c>
      <c r="D453" s="19">
        <v>0</v>
      </c>
      <c r="E453" t="s">
        <v>2587</v>
      </c>
      <c r="F453" t="s">
        <v>21</v>
      </c>
      <c r="G453" t="s">
        <v>45</v>
      </c>
      <c r="H453" t="s">
        <v>53</v>
      </c>
      <c r="I453" t="s">
        <v>34</v>
      </c>
      <c r="J453" t="s">
        <v>2588</v>
      </c>
      <c r="K453" t="s">
        <v>26</v>
      </c>
      <c r="L453" t="s">
        <v>27</v>
      </c>
      <c r="M453" t="s">
        <v>2589</v>
      </c>
      <c r="N453" s="21">
        <v>1</v>
      </c>
      <c r="O453" s="21">
        <v>83965.788</v>
      </c>
      <c r="P453" s="21">
        <v>3217.08</v>
      </c>
      <c r="Q453" t="s">
        <v>29</v>
      </c>
      <c r="R453" t="str">
        <f>VLOOKUP(G453,Crosswalk!A:C,3,0)</f>
        <v>SCSU</v>
      </c>
      <c r="S453" t="s">
        <v>95</v>
      </c>
    </row>
    <row r="454" spans="1:19" x14ac:dyDescent="0.25">
      <c r="A454" t="s">
        <v>1138</v>
      </c>
      <c r="B454" s="19">
        <v>0</v>
      </c>
      <c r="C454" s="20">
        <v>45471</v>
      </c>
      <c r="D454" s="19">
        <v>0</v>
      </c>
      <c r="E454" t="s">
        <v>1139</v>
      </c>
      <c r="F454" t="s">
        <v>21</v>
      </c>
      <c r="G454" t="s">
        <v>65</v>
      </c>
      <c r="H454" t="s">
        <v>23</v>
      </c>
      <c r="I454" t="s">
        <v>24</v>
      </c>
      <c r="J454" t="s">
        <v>114</v>
      </c>
      <c r="K454" t="s">
        <v>26</v>
      </c>
      <c r="L454" t="s">
        <v>27</v>
      </c>
      <c r="M454" t="s">
        <v>1140</v>
      </c>
      <c r="N454" s="21">
        <v>1</v>
      </c>
      <c r="O454" s="21">
        <v>110057.436</v>
      </c>
      <c r="P454" s="21">
        <v>4216.76</v>
      </c>
      <c r="Q454" t="s">
        <v>29</v>
      </c>
      <c r="R454" t="str">
        <f>VLOOKUP(G454,Crosswalk!A:C,3,0)</f>
        <v>WCSU</v>
      </c>
    </row>
    <row r="455" spans="1:19" x14ac:dyDescent="0.25">
      <c r="A455" t="s">
        <v>2443</v>
      </c>
      <c r="B455" s="19">
        <v>0</v>
      </c>
      <c r="C455" s="20">
        <v>45471</v>
      </c>
      <c r="D455" s="19">
        <v>0</v>
      </c>
      <c r="E455" t="s">
        <v>2444</v>
      </c>
      <c r="F455" t="s">
        <v>21</v>
      </c>
      <c r="G455" t="s">
        <v>45</v>
      </c>
      <c r="H455" t="s">
        <v>53</v>
      </c>
      <c r="I455" t="s">
        <v>34</v>
      </c>
      <c r="J455" t="s">
        <v>976</v>
      </c>
      <c r="K455" t="s">
        <v>26</v>
      </c>
      <c r="L455" t="s">
        <v>27</v>
      </c>
      <c r="M455" t="s">
        <v>2445</v>
      </c>
      <c r="N455" s="21">
        <v>1</v>
      </c>
      <c r="O455" s="21">
        <v>83620.224000000002</v>
      </c>
      <c r="P455" s="21">
        <v>3203.84</v>
      </c>
      <c r="Q455" t="s">
        <v>29</v>
      </c>
      <c r="R455" t="str">
        <f>VLOOKUP(G455,Crosswalk!A:C,3,0)</f>
        <v>SCSU</v>
      </c>
      <c r="S455" t="s">
        <v>95</v>
      </c>
    </row>
    <row r="456" spans="1:19" x14ac:dyDescent="0.25">
      <c r="A456" t="s">
        <v>2670</v>
      </c>
      <c r="B456" s="19">
        <v>2</v>
      </c>
      <c r="C456" s="20">
        <v>45471</v>
      </c>
      <c r="D456" s="19">
        <v>0</v>
      </c>
      <c r="E456" t="s">
        <v>2671</v>
      </c>
      <c r="F456" t="s">
        <v>21</v>
      </c>
      <c r="G456" t="s">
        <v>65</v>
      </c>
      <c r="H456" t="s">
        <v>23</v>
      </c>
      <c r="I456" t="s">
        <v>24</v>
      </c>
      <c r="J456" t="s">
        <v>114</v>
      </c>
      <c r="K456" t="s">
        <v>26</v>
      </c>
      <c r="L456" t="s">
        <v>27</v>
      </c>
      <c r="M456" t="s">
        <v>2672</v>
      </c>
      <c r="N456" s="21">
        <v>1</v>
      </c>
      <c r="O456" s="21">
        <v>87601.778999999995</v>
      </c>
      <c r="P456" s="21">
        <v>3356.39</v>
      </c>
      <c r="Q456" t="s">
        <v>29</v>
      </c>
      <c r="R456" t="str">
        <f>VLOOKUP(G456,Crosswalk!A:C,3,0)</f>
        <v>WCSU</v>
      </c>
    </row>
    <row r="457" spans="1:19" x14ac:dyDescent="0.25">
      <c r="A457" t="s">
        <v>644</v>
      </c>
      <c r="B457" s="19">
        <v>0</v>
      </c>
      <c r="C457" s="20">
        <v>45471</v>
      </c>
      <c r="D457" s="19">
        <v>0</v>
      </c>
      <c r="E457" t="s">
        <v>645</v>
      </c>
      <c r="F457" t="s">
        <v>21</v>
      </c>
      <c r="G457" t="s">
        <v>45</v>
      </c>
      <c r="H457" t="s">
        <v>23</v>
      </c>
      <c r="I457" t="s">
        <v>24</v>
      </c>
      <c r="J457" t="s">
        <v>646</v>
      </c>
      <c r="K457" t="s">
        <v>26</v>
      </c>
      <c r="L457" t="s">
        <v>27</v>
      </c>
      <c r="M457" t="s">
        <v>167</v>
      </c>
      <c r="N457" s="21">
        <v>1</v>
      </c>
      <c r="O457" s="21">
        <v>112279.851</v>
      </c>
      <c r="P457" s="21">
        <v>4301.91</v>
      </c>
      <c r="Q457" t="s">
        <v>29</v>
      </c>
      <c r="R457" t="str">
        <f>VLOOKUP(G457,Crosswalk!A:C,3,0)</f>
        <v>SCSU</v>
      </c>
    </row>
    <row r="458" spans="1:19" x14ac:dyDescent="0.25">
      <c r="A458" t="s">
        <v>2661</v>
      </c>
      <c r="B458" s="19">
        <v>0</v>
      </c>
      <c r="C458" s="20">
        <v>45558</v>
      </c>
      <c r="D458" s="19">
        <v>0</v>
      </c>
      <c r="E458" t="s">
        <v>2662</v>
      </c>
      <c r="F458" t="s">
        <v>21</v>
      </c>
      <c r="G458" t="s">
        <v>22</v>
      </c>
      <c r="H458" t="s">
        <v>53</v>
      </c>
      <c r="I458" t="s">
        <v>34</v>
      </c>
      <c r="J458" t="s">
        <v>2172</v>
      </c>
      <c r="K458" t="s">
        <v>26</v>
      </c>
      <c r="L458" t="s">
        <v>27</v>
      </c>
      <c r="M458" t="s">
        <v>2663</v>
      </c>
      <c r="N458" s="21">
        <v>1</v>
      </c>
      <c r="O458" s="21">
        <v>72106.209000000003</v>
      </c>
      <c r="P458" s="21">
        <v>2762.69</v>
      </c>
      <c r="Q458" t="s">
        <v>29</v>
      </c>
      <c r="R458" t="str">
        <f>VLOOKUP(G458,Crosswalk!A:C,3,0)</f>
        <v>ECSU</v>
      </c>
      <c r="S458" t="s">
        <v>95</v>
      </c>
    </row>
    <row r="459" spans="1:19" x14ac:dyDescent="0.25">
      <c r="A459" t="s">
        <v>942</v>
      </c>
      <c r="B459" s="19">
        <v>0</v>
      </c>
      <c r="C459" s="20">
        <v>45471</v>
      </c>
      <c r="D459" s="19">
        <v>0</v>
      </c>
      <c r="E459" t="s">
        <v>943</v>
      </c>
      <c r="F459" t="s">
        <v>21</v>
      </c>
      <c r="G459" t="s">
        <v>45</v>
      </c>
      <c r="H459" t="s">
        <v>23</v>
      </c>
      <c r="I459" t="s">
        <v>24</v>
      </c>
      <c r="J459" t="s">
        <v>646</v>
      </c>
      <c r="K459" t="s">
        <v>26</v>
      </c>
      <c r="L459" t="s">
        <v>27</v>
      </c>
      <c r="M459" t="s">
        <v>944</v>
      </c>
      <c r="N459" s="21">
        <v>1</v>
      </c>
      <c r="O459" s="21">
        <v>130546.719</v>
      </c>
      <c r="P459" s="21">
        <v>5001.79</v>
      </c>
      <c r="Q459" t="s">
        <v>29</v>
      </c>
      <c r="R459" t="str">
        <f>VLOOKUP(G459,Crosswalk!A:C,3,0)</f>
        <v>SCSU</v>
      </c>
    </row>
    <row r="460" spans="1:19" x14ac:dyDescent="0.25">
      <c r="A460" t="s">
        <v>2538</v>
      </c>
      <c r="B460" s="19">
        <v>0</v>
      </c>
      <c r="C460" s="20">
        <v>45471</v>
      </c>
      <c r="D460" s="19">
        <v>0</v>
      </c>
      <c r="E460" t="s">
        <v>2539</v>
      </c>
      <c r="F460" t="s">
        <v>21</v>
      </c>
      <c r="G460" t="s">
        <v>45</v>
      </c>
      <c r="H460" t="s">
        <v>23</v>
      </c>
      <c r="I460" t="s">
        <v>24</v>
      </c>
      <c r="J460" t="s">
        <v>646</v>
      </c>
      <c r="K460" t="s">
        <v>26</v>
      </c>
      <c r="L460" t="s">
        <v>27</v>
      </c>
      <c r="M460" t="s">
        <v>2540</v>
      </c>
      <c r="N460" s="21">
        <v>1</v>
      </c>
      <c r="O460" s="21">
        <v>103742.28</v>
      </c>
      <c r="P460" s="21">
        <v>3974.8</v>
      </c>
      <c r="Q460" t="s">
        <v>29</v>
      </c>
      <c r="R460" t="str">
        <f>VLOOKUP(G460,Crosswalk!A:C,3,0)</f>
        <v>SCSU</v>
      </c>
    </row>
    <row r="461" spans="1:19" x14ac:dyDescent="0.25">
      <c r="A461" t="s">
        <v>134</v>
      </c>
      <c r="B461" s="19">
        <v>0</v>
      </c>
      <c r="C461" s="20">
        <v>45471</v>
      </c>
      <c r="D461" s="19">
        <v>0</v>
      </c>
      <c r="E461" t="s">
        <v>135</v>
      </c>
      <c r="F461" t="s">
        <v>21</v>
      </c>
      <c r="G461" t="s">
        <v>45</v>
      </c>
      <c r="H461" t="s">
        <v>23</v>
      </c>
      <c r="I461" t="s">
        <v>24</v>
      </c>
      <c r="J461" t="s">
        <v>136</v>
      </c>
      <c r="K461" t="s">
        <v>26</v>
      </c>
      <c r="L461" t="s">
        <v>27</v>
      </c>
      <c r="M461" t="s">
        <v>137</v>
      </c>
      <c r="N461" s="21">
        <v>1</v>
      </c>
      <c r="O461" s="21">
        <v>90583.964999999997</v>
      </c>
      <c r="P461" s="21">
        <v>3470.65</v>
      </c>
      <c r="Q461" t="s">
        <v>29</v>
      </c>
      <c r="R461" t="str">
        <f>VLOOKUP(G461,Crosswalk!A:C,3,0)</f>
        <v>SCSU</v>
      </c>
    </row>
    <row r="462" spans="1:19" x14ac:dyDescent="0.25">
      <c r="A462" t="s">
        <v>809</v>
      </c>
      <c r="B462" s="19">
        <v>0</v>
      </c>
      <c r="C462" s="20">
        <v>45471</v>
      </c>
      <c r="D462" s="19">
        <v>0</v>
      </c>
      <c r="E462" t="s">
        <v>810</v>
      </c>
      <c r="F462" t="s">
        <v>21</v>
      </c>
      <c r="G462" t="s">
        <v>45</v>
      </c>
      <c r="H462" t="s">
        <v>23</v>
      </c>
      <c r="I462" t="s">
        <v>24</v>
      </c>
      <c r="J462" t="s">
        <v>628</v>
      </c>
      <c r="K462" t="s">
        <v>26</v>
      </c>
      <c r="L462" t="s">
        <v>27</v>
      </c>
      <c r="M462" t="s">
        <v>811</v>
      </c>
      <c r="N462" s="21">
        <v>1</v>
      </c>
      <c r="O462" s="21">
        <v>98761.616999999998</v>
      </c>
      <c r="P462" s="21">
        <v>3783.97</v>
      </c>
      <c r="Q462" t="s">
        <v>29</v>
      </c>
      <c r="R462" t="str">
        <f>VLOOKUP(G462,Crosswalk!A:C,3,0)</f>
        <v>SCSU</v>
      </c>
    </row>
    <row r="463" spans="1:19" x14ac:dyDescent="0.25">
      <c r="A463" t="s">
        <v>96</v>
      </c>
      <c r="B463" s="19">
        <v>0</v>
      </c>
      <c r="C463" s="20">
        <v>45471</v>
      </c>
      <c r="D463" s="19">
        <v>0</v>
      </c>
      <c r="E463" t="s">
        <v>97</v>
      </c>
      <c r="F463" t="s">
        <v>21</v>
      </c>
      <c r="G463" t="s">
        <v>32</v>
      </c>
      <c r="H463" t="s">
        <v>23</v>
      </c>
      <c r="I463" t="s">
        <v>24</v>
      </c>
      <c r="J463" t="s">
        <v>98</v>
      </c>
      <c r="K463" t="s">
        <v>26</v>
      </c>
      <c r="L463" t="s">
        <v>27</v>
      </c>
      <c r="M463" t="s">
        <v>99</v>
      </c>
      <c r="N463" s="21">
        <v>1</v>
      </c>
      <c r="O463" s="21">
        <v>99032.535000000003</v>
      </c>
      <c r="P463" s="21">
        <v>3794.35</v>
      </c>
      <c r="Q463" t="s">
        <v>29</v>
      </c>
      <c r="R463" t="str">
        <f>VLOOKUP(G463,Crosswalk!A:C,3,0)</f>
        <v>CCSU</v>
      </c>
    </row>
    <row r="464" spans="1:19" x14ac:dyDescent="0.25">
      <c r="A464" t="s">
        <v>1385</v>
      </c>
      <c r="B464" s="19">
        <v>0</v>
      </c>
      <c r="C464" s="20">
        <v>45471</v>
      </c>
      <c r="D464" s="19">
        <v>0</v>
      </c>
      <c r="E464" t="s">
        <v>1386</v>
      </c>
      <c r="F464" t="s">
        <v>21</v>
      </c>
      <c r="G464" t="s">
        <v>32</v>
      </c>
      <c r="H464" t="s">
        <v>23</v>
      </c>
      <c r="I464" t="s">
        <v>24</v>
      </c>
      <c r="J464" t="s">
        <v>98</v>
      </c>
      <c r="K464" t="s">
        <v>26</v>
      </c>
      <c r="L464" t="s">
        <v>27</v>
      </c>
      <c r="M464" t="s">
        <v>99</v>
      </c>
      <c r="N464" s="21">
        <v>1</v>
      </c>
      <c r="O464" s="21">
        <v>96232.527000000002</v>
      </c>
      <c r="P464" s="21">
        <v>3687.07</v>
      </c>
      <c r="Q464" t="s">
        <v>29</v>
      </c>
      <c r="R464" t="str">
        <f>VLOOKUP(G464,Crosswalk!A:C,3,0)</f>
        <v>CCSU</v>
      </c>
    </row>
    <row r="465" spans="1:18" x14ac:dyDescent="0.25">
      <c r="A465" t="s">
        <v>2797</v>
      </c>
      <c r="B465" s="19">
        <v>0</v>
      </c>
      <c r="C465" s="20">
        <v>45471</v>
      </c>
      <c r="D465" s="19">
        <v>0</v>
      </c>
      <c r="E465" t="s">
        <v>2798</v>
      </c>
      <c r="F465" t="s">
        <v>21</v>
      </c>
      <c r="G465" t="s">
        <v>65</v>
      </c>
      <c r="H465" t="s">
        <v>23</v>
      </c>
      <c r="I465" t="s">
        <v>24</v>
      </c>
      <c r="J465" t="s">
        <v>98</v>
      </c>
      <c r="K465" t="s">
        <v>26</v>
      </c>
      <c r="L465" t="s">
        <v>27</v>
      </c>
      <c r="M465" t="s">
        <v>2799</v>
      </c>
      <c r="N465" s="21">
        <v>1</v>
      </c>
      <c r="O465" s="21">
        <v>106165.66499999999</v>
      </c>
      <c r="P465" s="21">
        <v>4067.65</v>
      </c>
      <c r="Q465" t="s">
        <v>29</v>
      </c>
      <c r="R465" t="str">
        <f>VLOOKUP(G465,Crosswalk!A:C,3,0)</f>
        <v>WCSU</v>
      </c>
    </row>
    <row r="466" spans="1:18" x14ac:dyDescent="0.25">
      <c r="A466" t="s">
        <v>1814</v>
      </c>
      <c r="B466" s="19">
        <v>0</v>
      </c>
      <c r="C466" s="20">
        <v>45586</v>
      </c>
      <c r="D466" s="19">
        <v>1</v>
      </c>
      <c r="E466" t="s">
        <v>1815</v>
      </c>
      <c r="F466" t="s">
        <v>21</v>
      </c>
      <c r="G466" t="s">
        <v>65</v>
      </c>
      <c r="H466" t="s">
        <v>23</v>
      </c>
      <c r="I466" t="s">
        <v>24</v>
      </c>
      <c r="J466" t="s">
        <v>972</v>
      </c>
      <c r="K466" t="s">
        <v>26</v>
      </c>
      <c r="L466" t="s">
        <v>27</v>
      </c>
      <c r="M466" t="s">
        <v>1816</v>
      </c>
      <c r="N466" s="21">
        <v>1</v>
      </c>
      <c r="O466" s="21">
        <v>106183.935</v>
      </c>
      <c r="P466" s="21">
        <v>4068.35</v>
      </c>
      <c r="Q466" t="s">
        <v>29</v>
      </c>
      <c r="R466" t="str">
        <f>VLOOKUP(G466,Crosswalk!A:C,3,0)</f>
        <v>WCSU</v>
      </c>
    </row>
    <row r="467" spans="1:18" x14ac:dyDescent="0.25">
      <c r="A467" t="s">
        <v>966</v>
      </c>
      <c r="B467" s="19">
        <v>2</v>
      </c>
      <c r="C467" s="20">
        <v>45471</v>
      </c>
      <c r="D467" s="19">
        <v>0</v>
      </c>
      <c r="E467" t="s">
        <v>967</v>
      </c>
      <c r="F467" t="s">
        <v>21</v>
      </c>
      <c r="G467" t="s">
        <v>32</v>
      </c>
      <c r="H467" t="s">
        <v>23</v>
      </c>
      <c r="I467" t="s">
        <v>24</v>
      </c>
      <c r="J467" t="s">
        <v>968</v>
      </c>
      <c r="K467" t="s">
        <v>26</v>
      </c>
      <c r="L467" t="s">
        <v>27</v>
      </c>
      <c r="M467" t="s">
        <v>969</v>
      </c>
      <c r="N467" s="21">
        <v>1</v>
      </c>
      <c r="O467" s="21">
        <v>106067.79</v>
      </c>
      <c r="P467" s="21">
        <v>4063.9</v>
      </c>
      <c r="Q467" t="s">
        <v>29</v>
      </c>
      <c r="R467" t="str">
        <f>VLOOKUP(G467,Crosswalk!A:C,3,0)</f>
        <v>CCSU</v>
      </c>
    </row>
    <row r="468" spans="1:18" x14ac:dyDescent="0.25">
      <c r="A468" t="s">
        <v>2281</v>
      </c>
      <c r="B468" s="19">
        <v>0</v>
      </c>
      <c r="C468" s="20">
        <v>45471</v>
      </c>
      <c r="D468" s="19">
        <v>0</v>
      </c>
      <c r="E468" t="s">
        <v>2282</v>
      </c>
      <c r="F468" t="s">
        <v>21</v>
      </c>
      <c r="G468" t="s">
        <v>32</v>
      </c>
      <c r="H468" t="s">
        <v>263</v>
      </c>
      <c r="I468" t="s">
        <v>24</v>
      </c>
      <c r="J468" t="s">
        <v>968</v>
      </c>
      <c r="K468" t="s">
        <v>26</v>
      </c>
      <c r="L468" t="s">
        <v>27</v>
      </c>
      <c r="M468" t="s">
        <v>2283</v>
      </c>
      <c r="N468" s="21">
        <v>1</v>
      </c>
      <c r="O468" s="21">
        <v>109725.183</v>
      </c>
      <c r="P468" s="21">
        <v>4204.03</v>
      </c>
      <c r="Q468" t="s">
        <v>29</v>
      </c>
      <c r="R468" t="str">
        <f>VLOOKUP(G468,Crosswalk!A:C,3,0)</f>
        <v>CCSU</v>
      </c>
    </row>
    <row r="469" spans="1:18" x14ac:dyDescent="0.25">
      <c r="A469" t="s">
        <v>2020</v>
      </c>
      <c r="B469" s="19">
        <v>0</v>
      </c>
      <c r="C469" s="20">
        <v>45471</v>
      </c>
      <c r="D469" s="19">
        <v>0</v>
      </c>
      <c r="E469" t="s">
        <v>2021</v>
      </c>
      <c r="F469" t="s">
        <v>21</v>
      </c>
      <c r="G469" t="s">
        <v>45</v>
      </c>
      <c r="H469" t="s">
        <v>23</v>
      </c>
      <c r="I469" t="s">
        <v>24</v>
      </c>
      <c r="J469" t="s">
        <v>2022</v>
      </c>
      <c r="K469" t="s">
        <v>26</v>
      </c>
      <c r="L469" t="s">
        <v>27</v>
      </c>
      <c r="M469" t="s">
        <v>2023</v>
      </c>
      <c r="N469" s="21">
        <v>1</v>
      </c>
      <c r="O469" s="21">
        <v>107635.356</v>
      </c>
      <c r="P469" s="21">
        <v>4123.96</v>
      </c>
      <c r="Q469" t="s">
        <v>29</v>
      </c>
      <c r="R469" t="str">
        <f>VLOOKUP(G469,Crosswalk!A:C,3,0)</f>
        <v>SCSU</v>
      </c>
    </row>
    <row r="470" spans="1:18" x14ac:dyDescent="0.25">
      <c r="A470" t="s">
        <v>2108</v>
      </c>
      <c r="B470" s="19">
        <v>0</v>
      </c>
      <c r="C470" s="20">
        <v>45471</v>
      </c>
      <c r="D470" s="19">
        <v>0</v>
      </c>
      <c r="E470" t="s">
        <v>2109</v>
      </c>
      <c r="F470" t="s">
        <v>21</v>
      </c>
      <c r="G470" t="s">
        <v>45</v>
      </c>
      <c r="H470" t="s">
        <v>23</v>
      </c>
      <c r="I470" t="s">
        <v>24</v>
      </c>
      <c r="J470" t="s">
        <v>2022</v>
      </c>
      <c r="K470" t="s">
        <v>26</v>
      </c>
      <c r="L470" t="s">
        <v>27</v>
      </c>
      <c r="M470" t="s">
        <v>2110</v>
      </c>
      <c r="N470" s="21">
        <v>1</v>
      </c>
      <c r="O470" s="21">
        <v>113289.399</v>
      </c>
      <c r="P470" s="21">
        <v>4340.59</v>
      </c>
      <c r="Q470" t="s">
        <v>29</v>
      </c>
      <c r="R470" t="str">
        <f>VLOOKUP(G470,Crosswalk!A:C,3,0)</f>
        <v>SCSU</v>
      </c>
    </row>
    <row r="471" spans="1:18" x14ac:dyDescent="0.25">
      <c r="A471" t="s">
        <v>716</v>
      </c>
      <c r="B471" s="19">
        <v>0</v>
      </c>
      <c r="C471" s="20">
        <v>45471</v>
      </c>
      <c r="D471" s="19">
        <v>0</v>
      </c>
      <c r="E471" t="s">
        <v>717</v>
      </c>
      <c r="F471" t="s">
        <v>21</v>
      </c>
      <c r="G471" t="s">
        <v>32</v>
      </c>
      <c r="H471" t="s">
        <v>23</v>
      </c>
      <c r="I471" t="s">
        <v>24</v>
      </c>
      <c r="J471" t="s">
        <v>710</v>
      </c>
      <c r="K471" t="s">
        <v>26</v>
      </c>
      <c r="L471" t="s">
        <v>27</v>
      </c>
      <c r="M471" t="s">
        <v>718</v>
      </c>
      <c r="N471" s="21">
        <v>1</v>
      </c>
      <c r="O471" s="21">
        <v>83600.388000000006</v>
      </c>
      <c r="P471" s="21">
        <v>3203.08</v>
      </c>
      <c r="Q471" t="s">
        <v>29</v>
      </c>
      <c r="R471" t="str">
        <f>VLOOKUP(G471,Crosswalk!A:C,3,0)</f>
        <v>CCSU</v>
      </c>
    </row>
    <row r="472" spans="1:18" x14ac:dyDescent="0.25">
      <c r="A472" t="s">
        <v>1252</v>
      </c>
      <c r="B472" s="19">
        <v>0</v>
      </c>
      <c r="C472" s="20">
        <v>45471</v>
      </c>
      <c r="D472" s="19">
        <v>0</v>
      </c>
      <c r="E472" t="s">
        <v>1253</v>
      </c>
      <c r="F472" t="s">
        <v>21</v>
      </c>
      <c r="G472" t="s">
        <v>32</v>
      </c>
      <c r="H472" t="s">
        <v>23</v>
      </c>
      <c r="I472" t="s">
        <v>24</v>
      </c>
      <c r="J472" t="s">
        <v>710</v>
      </c>
      <c r="K472" t="s">
        <v>26</v>
      </c>
      <c r="L472" t="s">
        <v>27</v>
      </c>
      <c r="M472" t="s">
        <v>969</v>
      </c>
      <c r="N472" s="21">
        <v>1</v>
      </c>
      <c r="O472" s="21">
        <v>96727.904999999999</v>
      </c>
      <c r="P472" s="21">
        <v>3706.05</v>
      </c>
      <c r="Q472" t="s">
        <v>29</v>
      </c>
      <c r="R472" t="str">
        <f>VLOOKUP(G472,Crosswalk!A:C,3,0)</f>
        <v>CCSU</v>
      </c>
    </row>
    <row r="473" spans="1:18" x14ac:dyDescent="0.25">
      <c r="A473" t="s">
        <v>2792</v>
      </c>
      <c r="B473" s="19">
        <v>0</v>
      </c>
      <c r="C473" s="20">
        <v>45555</v>
      </c>
      <c r="D473" s="19">
        <v>0</v>
      </c>
      <c r="E473" t="s">
        <v>2793</v>
      </c>
      <c r="F473" t="s">
        <v>21</v>
      </c>
      <c r="G473" t="s">
        <v>32</v>
      </c>
      <c r="H473" t="s">
        <v>23</v>
      </c>
      <c r="I473" t="s">
        <v>24</v>
      </c>
      <c r="J473" t="s">
        <v>710</v>
      </c>
      <c r="K473" t="s">
        <v>26</v>
      </c>
      <c r="L473" t="s">
        <v>27</v>
      </c>
      <c r="M473" t="s">
        <v>2794</v>
      </c>
      <c r="N473" s="21">
        <v>1</v>
      </c>
      <c r="O473" s="21">
        <v>89439.48</v>
      </c>
      <c r="P473" s="21">
        <v>3426.8</v>
      </c>
      <c r="Q473" t="s">
        <v>29</v>
      </c>
      <c r="R473" t="str">
        <f>VLOOKUP(G473,Crosswalk!A:C,3,0)</f>
        <v>CCSU</v>
      </c>
    </row>
    <row r="474" spans="1:18" x14ac:dyDescent="0.25">
      <c r="A474" t="s">
        <v>1475</v>
      </c>
      <c r="B474" s="19">
        <v>0</v>
      </c>
      <c r="C474" s="20">
        <v>45471</v>
      </c>
      <c r="D474" s="19">
        <v>0</v>
      </c>
      <c r="E474" t="s">
        <v>1476</v>
      </c>
      <c r="F474" t="s">
        <v>21</v>
      </c>
      <c r="G474" t="s">
        <v>45</v>
      </c>
      <c r="H474" t="s">
        <v>23</v>
      </c>
      <c r="I474" t="s">
        <v>24</v>
      </c>
      <c r="J474" t="s">
        <v>1143</v>
      </c>
      <c r="K474" t="s">
        <v>26</v>
      </c>
      <c r="L474" t="s">
        <v>27</v>
      </c>
      <c r="M474" t="s">
        <v>1477</v>
      </c>
      <c r="N474" s="21">
        <v>1</v>
      </c>
      <c r="O474" s="21">
        <v>102556.557</v>
      </c>
      <c r="P474" s="21">
        <v>3929.37</v>
      </c>
      <c r="Q474" t="s">
        <v>29</v>
      </c>
      <c r="R474" t="str">
        <f>VLOOKUP(G474,Crosswalk!A:C,3,0)</f>
        <v>SCSU</v>
      </c>
    </row>
    <row r="475" spans="1:18" x14ac:dyDescent="0.25">
      <c r="A475" t="s">
        <v>1543</v>
      </c>
      <c r="B475" s="19">
        <v>2</v>
      </c>
      <c r="C475" s="20">
        <v>45471</v>
      </c>
      <c r="D475" s="19">
        <v>0</v>
      </c>
      <c r="E475" t="s">
        <v>1544</v>
      </c>
      <c r="F475" t="s">
        <v>21</v>
      </c>
      <c r="G475" t="s">
        <v>45</v>
      </c>
      <c r="H475" t="s">
        <v>23</v>
      </c>
      <c r="I475" t="s">
        <v>24</v>
      </c>
      <c r="J475" t="s">
        <v>1143</v>
      </c>
      <c r="K475" t="s">
        <v>26</v>
      </c>
      <c r="L475" t="s">
        <v>27</v>
      </c>
      <c r="M475" t="s">
        <v>1545</v>
      </c>
      <c r="N475" s="21">
        <v>1</v>
      </c>
      <c r="O475" s="21">
        <v>93016.485000000001</v>
      </c>
      <c r="P475" s="21">
        <v>3563.85</v>
      </c>
      <c r="Q475" t="s">
        <v>29</v>
      </c>
      <c r="R475" t="str">
        <f>VLOOKUP(G475,Crosswalk!A:C,3,0)</f>
        <v>SCSU</v>
      </c>
    </row>
    <row r="476" spans="1:18" x14ac:dyDescent="0.25">
      <c r="A476" t="s">
        <v>2083</v>
      </c>
      <c r="B476" s="19">
        <v>1</v>
      </c>
      <c r="C476" s="20">
        <v>45471</v>
      </c>
      <c r="D476" s="19">
        <v>0</v>
      </c>
      <c r="E476" t="s">
        <v>2084</v>
      </c>
      <c r="F476" t="s">
        <v>21</v>
      </c>
      <c r="G476" t="s">
        <v>45</v>
      </c>
      <c r="H476" t="s">
        <v>23</v>
      </c>
      <c r="I476" t="s">
        <v>24</v>
      </c>
      <c r="J476" t="s">
        <v>1143</v>
      </c>
      <c r="K476" t="s">
        <v>26</v>
      </c>
      <c r="L476" t="s">
        <v>27</v>
      </c>
      <c r="M476" t="s">
        <v>2085</v>
      </c>
      <c r="N476" s="21">
        <v>1</v>
      </c>
      <c r="O476" s="21">
        <v>101558.232</v>
      </c>
      <c r="P476" s="21">
        <v>3891.12</v>
      </c>
      <c r="Q476" t="s">
        <v>29</v>
      </c>
      <c r="R476" t="str">
        <f>VLOOKUP(G476,Crosswalk!A:C,3,0)</f>
        <v>SCSU</v>
      </c>
    </row>
    <row r="477" spans="1:18" x14ac:dyDescent="0.25">
      <c r="A477" t="s">
        <v>2411</v>
      </c>
      <c r="B477" s="19">
        <v>0</v>
      </c>
      <c r="C477" s="20">
        <v>45483</v>
      </c>
      <c r="D477" s="19">
        <v>0</v>
      </c>
      <c r="E477" t="s">
        <v>2412</v>
      </c>
      <c r="F477" t="s">
        <v>21</v>
      </c>
      <c r="G477" t="s">
        <v>45</v>
      </c>
      <c r="H477" t="s">
        <v>23</v>
      </c>
      <c r="I477" t="s">
        <v>24</v>
      </c>
      <c r="J477" t="s">
        <v>1143</v>
      </c>
      <c r="K477" t="s">
        <v>26</v>
      </c>
      <c r="L477" t="s">
        <v>27</v>
      </c>
      <c r="M477" t="s">
        <v>2413</v>
      </c>
      <c r="N477" s="21">
        <v>1</v>
      </c>
      <c r="O477" s="21">
        <v>115044.363</v>
      </c>
      <c r="P477" s="21">
        <v>4407.83</v>
      </c>
      <c r="Q477" t="s">
        <v>29</v>
      </c>
      <c r="R477" t="str">
        <f>VLOOKUP(G477,Crosswalk!A:C,3,0)</f>
        <v>SCSU</v>
      </c>
    </row>
    <row r="478" spans="1:18" x14ac:dyDescent="0.25">
      <c r="A478" t="s">
        <v>546</v>
      </c>
      <c r="B478" s="19">
        <v>0</v>
      </c>
      <c r="C478" s="20">
        <v>45471</v>
      </c>
      <c r="D478" s="19">
        <v>0</v>
      </c>
      <c r="E478" t="s">
        <v>547</v>
      </c>
      <c r="F478" t="s">
        <v>21</v>
      </c>
      <c r="G478" t="s">
        <v>45</v>
      </c>
      <c r="H478" t="s">
        <v>23</v>
      </c>
      <c r="I478" t="s">
        <v>24</v>
      </c>
      <c r="J478" t="s">
        <v>86</v>
      </c>
      <c r="K478" t="s">
        <v>26</v>
      </c>
      <c r="L478" t="s">
        <v>27</v>
      </c>
      <c r="M478" t="s">
        <v>548</v>
      </c>
      <c r="N478" s="21">
        <v>1</v>
      </c>
      <c r="O478" s="21">
        <v>94050.044999999998</v>
      </c>
      <c r="P478" s="21">
        <v>3603.45</v>
      </c>
      <c r="Q478" t="s">
        <v>29</v>
      </c>
      <c r="R478" t="str">
        <f>VLOOKUP(G478,Crosswalk!A:C,3,0)</f>
        <v>SCSU</v>
      </c>
    </row>
    <row r="479" spans="1:18" x14ac:dyDescent="0.25">
      <c r="A479" t="s">
        <v>910</v>
      </c>
      <c r="B479" s="19">
        <v>0</v>
      </c>
      <c r="C479" s="20">
        <v>45555</v>
      </c>
      <c r="D479" s="19">
        <v>2</v>
      </c>
      <c r="E479" t="s">
        <v>911</v>
      </c>
      <c r="F479" t="s">
        <v>21</v>
      </c>
      <c r="G479" t="s">
        <v>45</v>
      </c>
      <c r="H479" t="s">
        <v>23</v>
      </c>
      <c r="I479" t="s">
        <v>24</v>
      </c>
      <c r="J479" t="s">
        <v>86</v>
      </c>
      <c r="K479" t="s">
        <v>26</v>
      </c>
      <c r="L479" t="s">
        <v>27</v>
      </c>
      <c r="M479" t="s">
        <v>912</v>
      </c>
      <c r="N479" s="21">
        <v>1</v>
      </c>
      <c r="O479" s="21">
        <v>94796.766000000003</v>
      </c>
      <c r="P479" s="21">
        <v>3632.06</v>
      </c>
      <c r="Q479" t="s">
        <v>29</v>
      </c>
      <c r="R479" t="str">
        <f>VLOOKUP(G479,Crosswalk!A:C,3,0)</f>
        <v>SCSU</v>
      </c>
    </row>
    <row r="480" spans="1:18" x14ac:dyDescent="0.25">
      <c r="A480" t="s">
        <v>1518</v>
      </c>
      <c r="B480" s="19">
        <v>0</v>
      </c>
      <c r="C480" s="20">
        <v>45541</v>
      </c>
      <c r="D480" s="19">
        <v>0</v>
      </c>
      <c r="E480" t="s">
        <v>1519</v>
      </c>
      <c r="F480" t="s">
        <v>21</v>
      </c>
      <c r="G480" t="s">
        <v>45</v>
      </c>
      <c r="H480" t="s">
        <v>23</v>
      </c>
      <c r="I480" t="s">
        <v>24</v>
      </c>
      <c r="J480" t="s">
        <v>86</v>
      </c>
      <c r="K480" t="s">
        <v>26</v>
      </c>
      <c r="L480" t="s">
        <v>27</v>
      </c>
      <c r="M480" t="s">
        <v>1520</v>
      </c>
      <c r="N480" s="21">
        <v>1</v>
      </c>
      <c r="O480" s="21">
        <v>109202.66099999999</v>
      </c>
      <c r="P480" s="21">
        <v>4184.01</v>
      </c>
      <c r="Q480" t="s">
        <v>29</v>
      </c>
      <c r="R480" t="str">
        <f>VLOOKUP(G480,Crosswalk!A:C,3,0)</f>
        <v>SCSU</v>
      </c>
    </row>
    <row r="481" spans="1:19" x14ac:dyDescent="0.25">
      <c r="A481" t="s">
        <v>2226</v>
      </c>
      <c r="B481" s="19">
        <v>0</v>
      </c>
      <c r="C481" s="20">
        <v>45471</v>
      </c>
      <c r="D481" s="19">
        <v>0</v>
      </c>
      <c r="E481" t="s">
        <v>2227</v>
      </c>
      <c r="F481" t="s">
        <v>21</v>
      </c>
      <c r="G481" t="s">
        <v>45</v>
      </c>
      <c r="H481" t="s">
        <v>23</v>
      </c>
      <c r="I481" t="s">
        <v>24</v>
      </c>
      <c r="J481" t="s">
        <v>2205</v>
      </c>
      <c r="K481" t="s">
        <v>26</v>
      </c>
      <c r="L481" t="s">
        <v>27</v>
      </c>
      <c r="M481" t="s">
        <v>2228</v>
      </c>
      <c r="N481" s="21">
        <v>1</v>
      </c>
      <c r="O481" s="21">
        <v>91841.724000000002</v>
      </c>
      <c r="P481" s="21">
        <v>3518.84</v>
      </c>
      <c r="Q481" t="s">
        <v>29</v>
      </c>
      <c r="R481" t="str">
        <f>VLOOKUP(G481,Crosswalk!A:C,3,0)</f>
        <v>SCSU</v>
      </c>
    </row>
    <row r="482" spans="1:19" x14ac:dyDescent="0.25">
      <c r="A482" t="s">
        <v>1581</v>
      </c>
      <c r="B482" s="19">
        <v>1</v>
      </c>
      <c r="C482" s="20">
        <v>45527</v>
      </c>
      <c r="D482" s="19">
        <v>4</v>
      </c>
      <c r="E482" t="s">
        <v>1582</v>
      </c>
      <c r="F482" t="s">
        <v>21</v>
      </c>
      <c r="G482" t="s">
        <v>32</v>
      </c>
      <c r="H482" t="s">
        <v>543</v>
      </c>
      <c r="I482" t="s">
        <v>544</v>
      </c>
      <c r="J482" t="s">
        <v>208</v>
      </c>
      <c r="K482" t="s">
        <v>26</v>
      </c>
      <c r="L482" t="s">
        <v>27</v>
      </c>
      <c r="M482" t="s">
        <v>545</v>
      </c>
      <c r="N482" s="21">
        <v>1</v>
      </c>
      <c r="O482" s="21">
        <v>49000.14</v>
      </c>
      <c r="P482" s="21">
        <v>1877.4</v>
      </c>
      <c r="Q482" t="s">
        <v>29</v>
      </c>
      <c r="R482" t="str">
        <f>VLOOKUP(G482,Crosswalk!A:C,3,0)</f>
        <v>CCSU</v>
      </c>
      <c r="S482" t="s">
        <v>545</v>
      </c>
    </row>
    <row r="483" spans="1:19" x14ac:dyDescent="0.25">
      <c r="A483" t="s">
        <v>2103</v>
      </c>
      <c r="B483" s="19">
        <v>0</v>
      </c>
      <c r="C483" s="20">
        <v>45471</v>
      </c>
      <c r="D483" s="19">
        <v>0</v>
      </c>
      <c r="E483" t="s">
        <v>2104</v>
      </c>
      <c r="F483" t="s">
        <v>21</v>
      </c>
      <c r="G483" t="s">
        <v>45</v>
      </c>
      <c r="H483" t="s">
        <v>23</v>
      </c>
      <c r="I483" t="s">
        <v>24</v>
      </c>
      <c r="J483" t="s">
        <v>494</v>
      </c>
      <c r="K483" t="s">
        <v>26</v>
      </c>
      <c r="L483" t="s">
        <v>27</v>
      </c>
      <c r="M483" t="s">
        <v>299</v>
      </c>
      <c r="N483" s="21">
        <v>1</v>
      </c>
      <c r="O483" s="21">
        <v>104856.75</v>
      </c>
      <c r="P483" s="21">
        <v>4017.5</v>
      </c>
      <c r="Q483" t="s">
        <v>29</v>
      </c>
      <c r="R483" t="str">
        <f>VLOOKUP(G483,Crosswalk!A:C,3,0)</f>
        <v>SCSU</v>
      </c>
    </row>
    <row r="484" spans="1:19" x14ac:dyDescent="0.25">
      <c r="A484" t="s">
        <v>1526</v>
      </c>
      <c r="B484" s="19">
        <v>0</v>
      </c>
      <c r="C484" s="20">
        <v>45471</v>
      </c>
      <c r="D484" s="19">
        <v>0</v>
      </c>
      <c r="E484" t="s">
        <v>1527</v>
      </c>
      <c r="F484" t="s">
        <v>21</v>
      </c>
      <c r="G484" t="s">
        <v>32</v>
      </c>
      <c r="H484" t="s">
        <v>23</v>
      </c>
      <c r="I484" t="s">
        <v>24</v>
      </c>
      <c r="J484" t="s">
        <v>535</v>
      </c>
      <c r="K484" t="s">
        <v>26</v>
      </c>
      <c r="L484" t="s">
        <v>27</v>
      </c>
      <c r="M484" t="s">
        <v>1528</v>
      </c>
      <c r="N484" s="21">
        <v>1</v>
      </c>
      <c r="O484" s="21">
        <v>87362.441999999995</v>
      </c>
      <c r="P484" s="21">
        <v>3347.22</v>
      </c>
      <c r="Q484" t="s">
        <v>29</v>
      </c>
      <c r="R484" t="str">
        <f>VLOOKUP(G484,Crosswalk!A:C,3,0)</f>
        <v>CCSU</v>
      </c>
    </row>
    <row r="485" spans="1:19" x14ac:dyDescent="0.25">
      <c r="A485" t="s">
        <v>1913</v>
      </c>
      <c r="B485" s="19">
        <v>0</v>
      </c>
      <c r="C485" s="20">
        <v>45471</v>
      </c>
      <c r="D485" s="19">
        <v>0</v>
      </c>
      <c r="E485" t="s">
        <v>1914</v>
      </c>
      <c r="F485" t="s">
        <v>21</v>
      </c>
      <c r="G485" t="s">
        <v>32</v>
      </c>
      <c r="H485" t="s">
        <v>23</v>
      </c>
      <c r="I485" t="s">
        <v>24</v>
      </c>
      <c r="J485" t="s">
        <v>535</v>
      </c>
      <c r="K485" t="s">
        <v>26</v>
      </c>
      <c r="L485" t="s">
        <v>27</v>
      </c>
      <c r="M485" t="s">
        <v>99</v>
      </c>
      <c r="N485" s="21">
        <v>1</v>
      </c>
      <c r="O485" s="21">
        <v>91846.422000000006</v>
      </c>
      <c r="P485" s="21">
        <v>3519.02</v>
      </c>
      <c r="Q485" t="s">
        <v>29</v>
      </c>
      <c r="R485" t="str">
        <f>VLOOKUP(G485,Crosswalk!A:C,3,0)</f>
        <v>CCSU</v>
      </c>
    </row>
    <row r="486" spans="1:19" x14ac:dyDescent="0.25">
      <c r="A486" t="s">
        <v>2296</v>
      </c>
      <c r="B486" s="19">
        <v>0</v>
      </c>
      <c r="C486" s="20">
        <v>45527</v>
      </c>
      <c r="D486" s="19">
        <v>0</v>
      </c>
      <c r="E486" t="s">
        <v>2297</v>
      </c>
      <c r="F486" t="s">
        <v>21</v>
      </c>
      <c r="G486" t="s">
        <v>32</v>
      </c>
      <c r="H486" t="s">
        <v>543</v>
      </c>
      <c r="I486" t="s">
        <v>544</v>
      </c>
      <c r="J486" t="s">
        <v>208</v>
      </c>
      <c r="K486" t="s">
        <v>26</v>
      </c>
      <c r="L486" t="s">
        <v>27</v>
      </c>
      <c r="M486" t="s">
        <v>545</v>
      </c>
      <c r="N486" s="21">
        <v>1</v>
      </c>
      <c r="O486" s="21">
        <v>49000.14</v>
      </c>
      <c r="P486" s="21">
        <v>1877.4</v>
      </c>
      <c r="Q486" t="s">
        <v>29</v>
      </c>
      <c r="R486" t="str">
        <f>VLOOKUP(G486,Crosswalk!A:C,3,0)</f>
        <v>CCSU</v>
      </c>
      <c r="S486" t="s">
        <v>545</v>
      </c>
    </row>
    <row r="487" spans="1:19" x14ac:dyDescent="0.25">
      <c r="A487" t="s">
        <v>2050</v>
      </c>
      <c r="B487" s="19">
        <v>0</v>
      </c>
      <c r="C487" s="20">
        <v>45583</v>
      </c>
      <c r="D487" s="19">
        <v>0</v>
      </c>
      <c r="E487" t="s">
        <v>2051</v>
      </c>
      <c r="F487" t="s">
        <v>21</v>
      </c>
      <c r="G487" t="s">
        <v>32</v>
      </c>
      <c r="H487" t="s">
        <v>263</v>
      </c>
      <c r="I487" t="s">
        <v>24</v>
      </c>
      <c r="J487" t="s">
        <v>180</v>
      </c>
      <c r="K487" t="s">
        <v>26</v>
      </c>
      <c r="L487" t="s">
        <v>27</v>
      </c>
      <c r="M487" t="s">
        <v>969</v>
      </c>
      <c r="N487" s="21">
        <v>1</v>
      </c>
      <c r="O487" s="21">
        <v>81784.089000000007</v>
      </c>
      <c r="P487" s="21">
        <v>3133.49</v>
      </c>
      <c r="Q487" t="s">
        <v>29</v>
      </c>
      <c r="R487" t="str">
        <f>VLOOKUP(G487,Crosswalk!A:C,3,0)</f>
        <v>CCSU</v>
      </c>
    </row>
    <row r="488" spans="1:19" x14ac:dyDescent="0.25">
      <c r="A488" t="s">
        <v>178</v>
      </c>
      <c r="B488" s="19">
        <v>0</v>
      </c>
      <c r="C488" s="20">
        <v>45471</v>
      </c>
      <c r="D488" s="19">
        <v>0</v>
      </c>
      <c r="E488" t="s">
        <v>179</v>
      </c>
      <c r="F488" t="s">
        <v>21</v>
      </c>
      <c r="G488" t="s">
        <v>65</v>
      </c>
      <c r="H488" t="s">
        <v>23</v>
      </c>
      <c r="I488" t="s">
        <v>24</v>
      </c>
      <c r="J488" t="s">
        <v>180</v>
      </c>
      <c r="K488" t="s">
        <v>26</v>
      </c>
      <c r="L488" t="s">
        <v>27</v>
      </c>
      <c r="M488" t="s">
        <v>181</v>
      </c>
      <c r="N488" s="21">
        <v>1</v>
      </c>
      <c r="O488" s="21">
        <v>106070.139</v>
      </c>
      <c r="P488" s="21">
        <v>4063.99</v>
      </c>
      <c r="Q488" t="s">
        <v>29</v>
      </c>
      <c r="R488" t="str">
        <f>VLOOKUP(G488,Crosswalk!A:C,3,0)</f>
        <v>WCSU</v>
      </c>
    </row>
    <row r="489" spans="1:19" x14ac:dyDescent="0.25">
      <c r="A489" t="s">
        <v>1270</v>
      </c>
      <c r="B489" s="19">
        <v>0</v>
      </c>
      <c r="C489" s="20">
        <v>45523</v>
      </c>
      <c r="D489" s="19">
        <v>0</v>
      </c>
      <c r="E489" t="s">
        <v>1271</v>
      </c>
      <c r="F489" t="s">
        <v>21</v>
      </c>
      <c r="G489" t="s">
        <v>65</v>
      </c>
      <c r="H489" t="s">
        <v>263</v>
      </c>
      <c r="I489" t="s">
        <v>24</v>
      </c>
      <c r="J489" t="s">
        <v>180</v>
      </c>
      <c r="K489" t="s">
        <v>26</v>
      </c>
      <c r="L489" t="s">
        <v>27</v>
      </c>
      <c r="M489" t="s">
        <v>1272</v>
      </c>
      <c r="N489" s="21">
        <v>1</v>
      </c>
      <c r="O489" s="21">
        <v>101593.989</v>
      </c>
      <c r="P489" s="21">
        <v>3892.49</v>
      </c>
      <c r="Q489" t="s">
        <v>29</v>
      </c>
      <c r="R489" t="str">
        <f>VLOOKUP(G489,Crosswalk!A:C,3,0)</f>
        <v>WCSU</v>
      </c>
    </row>
    <row r="490" spans="1:19" x14ac:dyDescent="0.25">
      <c r="A490" t="s">
        <v>857</v>
      </c>
      <c r="B490" s="19">
        <v>2</v>
      </c>
      <c r="C490" s="20">
        <v>45471</v>
      </c>
      <c r="D490" s="19">
        <v>0</v>
      </c>
      <c r="E490" t="s">
        <v>858</v>
      </c>
      <c r="F490" t="s">
        <v>21</v>
      </c>
      <c r="G490" t="s">
        <v>32</v>
      </c>
      <c r="H490" t="s">
        <v>23</v>
      </c>
      <c r="I490" t="s">
        <v>24</v>
      </c>
      <c r="J490" t="s">
        <v>230</v>
      </c>
      <c r="K490" t="s">
        <v>26</v>
      </c>
      <c r="L490" t="s">
        <v>27</v>
      </c>
      <c r="M490" t="s">
        <v>99</v>
      </c>
      <c r="N490" s="21">
        <v>1</v>
      </c>
      <c r="O490" s="21">
        <v>81784.089000000007</v>
      </c>
      <c r="P490" s="21">
        <v>3133.49</v>
      </c>
      <c r="Q490" t="s">
        <v>29</v>
      </c>
      <c r="R490" t="str">
        <f>VLOOKUP(G490,Crosswalk!A:C,3,0)</f>
        <v>CCSU</v>
      </c>
    </row>
    <row r="491" spans="1:19" x14ac:dyDescent="0.25">
      <c r="A491" t="s">
        <v>345</v>
      </c>
      <c r="B491" s="19">
        <v>0</v>
      </c>
      <c r="C491" s="20">
        <v>45471</v>
      </c>
      <c r="D491" s="19">
        <v>0</v>
      </c>
      <c r="E491" t="s">
        <v>346</v>
      </c>
      <c r="F491" t="s">
        <v>21</v>
      </c>
      <c r="G491" t="s">
        <v>45</v>
      </c>
      <c r="H491" t="s">
        <v>23</v>
      </c>
      <c r="I491" t="s">
        <v>24</v>
      </c>
      <c r="J491" t="s">
        <v>347</v>
      </c>
      <c r="K491" t="s">
        <v>26</v>
      </c>
      <c r="L491" t="s">
        <v>27</v>
      </c>
      <c r="M491" t="s">
        <v>348</v>
      </c>
      <c r="N491" s="21">
        <v>1</v>
      </c>
      <c r="O491" s="21">
        <v>120175.36199999999</v>
      </c>
      <c r="P491" s="21">
        <v>4604.42</v>
      </c>
      <c r="Q491" t="s">
        <v>29</v>
      </c>
      <c r="R491" t="str">
        <f>VLOOKUP(G491,Crosswalk!A:C,3,0)</f>
        <v>SCSU</v>
      </c>
    </row>
    <row r="492" spans="1:19" x14ac:dyDescent="0.25">
      <c r="A492" t="s">
        <v>541</v>
      </c>
      <c r="B492" s="19">
        <v>0</v>
      </c>
      <c r="C492" s="20">
        <v>45527</v>
      </c>
      <c r="D492" s="19">
        <v>0</v>
      </c>
      <c r="E492" t="s">
        <v>542</v>
      </c>
      <c r="F492" t="s">
        <v>21</v>
      </c>
      <c r="G492" t="s">
        <v>32</v>
      </c>
      <c r="H492" t="s">
        <v>543</v>
      </c>
      <c r="I492" t="s">
        <v>544</v>
      </c>
      <c r="J492" t="s">
        <v>288</v>
      </c>
      <c r="K492" t="s">
        <v>26</v>
      </c>
      <c r="L492" t="s">
        <v>27</v>
      </c>
      <c r="M492" t="s">
        <v>545</v>
      </c>
      <c r="N492" s="21">
        <v>1</v>
      </c>
      <c r="O492" s="21">
        <v>50000.031000000003</v>
      </c>
      <c r="P492" s="21">
        <v>1915.71</v>
      </c>
      <c r="Q492" t="s">
        <v>29</v>
      </c>
      <c r="R492" t="str">
        <f>VLOOKUP(G492,Crosswalk!A:C,3,0)</f>
        <v>CCSU</v>
      </c>
      <c r="S492" t="s">
        <v>545</v>
      </c>
    </row>
    <row r="493" spans="1:19" x14ac:dyDescent="0.25">
      <c r="A493" t="s">
        <v>385</v>
      </c>
      <c r="B493" s="19">
        <v>1</v>
      </c>
      <c r="C493" s="20">
        <v>45541</v>
      </c>
      <c r="D493" s="19">
        <v>0</v>
      </c>
      <c r="E493" t="s">
        <v>386</v>
      </c>
      <c r="F493" t="s">
        <v>21</v>
      </c>
      <c r="G493" t="s">
        <v>45</v>
      </c>
      <c r="H493" t="s">
        <v>23</v>
      </c>
      <c r="I493" t="s">
        <v>24</v>
      </c>
      <c r="J493" t="s">
        <v>347</v>
      </c>
      <c r="K493" t="s">
        <v>26</v>
      </c>
      <c r="L493" t="s">
        <v>27</v>
      </c>
      <c r="M493" t="s">
        <v>387</v>
      </c>
      <c r="N493" s="21">
        <v>1</v>
      </c>
      <c r="O493" s="21">
        <v>100000.06200000001</v>
      </c>
      <c r="P493" s="21">
        <v>3831.42</v>
      </c>
      <c r="Q493" t="s">
        <v>29</v>
      </c>
      <c r="R493" t="str">
        <f>VLOOKUP(G493,Crosswalk!A:C,3,0)</f>
        <v>SCSU</v>
      </c>
    </row>
    <row r="494" spans="1:19" x14ac:dyDescent="0.25">
      <c r="A494" t="s">
        <v>2358</v>
      </c>
      <c r="B494" s="19">
        <v>4</v>
      </c>
      <c r="C494" s="20">
        <v>45471</v>
      </c>
      <c r="D494" s="19">
        <v>0</v>
      </c>
      <c r="E494" t="s">
        <v>2359</v>
      </c>
      <c r="F494" t="s">
        <v>21</v>
      </c>
      <c r="G494" t="s">
        <v>22</v>
      </c>
      <c r="H494" t="s">
        <v>23</v>
      </c>
      <c r="I494" t="s">
        <v>24</v>
      </c>
      <c r="J494" t="s">
        <v>926</v>
      </c>
      <c r="K494" t="s">
        <v>26</v>
      </c>
      <c r="L494" t="s">
        <v>27</v>
      </c>
      <c r="M494" t="s">
        <v>2360</v>
      </c>
      <c r="N494" s="21">
        <v>1</v>
      </c>
      <c r="O494" s="21">
        <v>81786.176999999996</v>
      </c>
      <c r="P494" s="21">
        <v>3133.57</v>
      </c>
      <c r="Q494" t="s">
        <v>29</v>
      </c>
      <c r="R494" t="str">
        <f>VLOOKUP(G494,Crosswalk!A:C,3,0)</f>
        <v>ECSU</v>
      </c>
    </row>
    <row r="495" spans="1:19" x14ac:dyDescent="0.25">
      <c r="A495" t="s">
        <v>435</v>
      </c>
      <c r="B495" s="19">
        <v>0</v>
      </c>
      <c r="C495" s="20">
        <v>45527</v>
      </c>
      <c r="D495" s="19">
        <v>0</v>
      </c>
      <c r="E495" t="s">
        <v>436</v>
      </c>
      <c r="F495" t="s">
        <v>21</v>
      </c>
      <c r="G495" t="s">
        <v>22</v>
      </c>
      <c r="H495" t="s">
        <v>23</v>
      </c>
      <c r="I495" t="s">
        <v>24</v>
      </c>
      <c r="J495" t="s">
        <v>437</v>
      </c>
      <c r="K495" t="s">
        <v>26</v>
      </c>
      <c r="L495" t="s">
        <v>27</v>
      </c>
      <c r="M495" t="s">
        <v>438</v>
      </c>
      <c r="N495" s="21">
        <v>1</v>
      </c>
      <c r="O495" s="21">
        <v>121105.04399999999</v>
      </c>
      <c r="P495" s="21">
        <v>4640.04</v>
      </c>
      <c r="Q495" t="s">
        <v>29</v>
      </c>
      <c r="R495" t="str">
        <f>VLOOKUP(G495,Crosswalk!A:C,3,0)</f>
        <v>ECSU</v>
      </c>
    </row>
    <row r="496" spans="1:19" x14ac:dyDescent="0.25">
      <c r="A496" t="s">
        <v>1494</v>
      </c>
      <c r="B496" s="19">
        <v>0</v>
      </c>
      <c r="C496" s="20">
        <v>45471</v>
      </c>
      <c r="D496" s="19">
        <v>0</v>
      </c>
      <c r="E496" t="s">
        <v>1495</v>
      </c>
      <c r="F496" t="s">
        <v>21</v>
      </c>
      <c r="G496" t="s">
        <v>32</v>
      </c>
      <c r="H496" t="s">
        <v>543</v>
      </c>
      <c r="I496" t="s">
        <v>544</v>
      </c>
      <c r="J496" t="s">
        <v>288</v>
      </c>
      <c r="K496" t="s">
        <v>26</v>
      </c>
      <c r="L496" t="s">
        <v>27</v>
      </c>
      <c r="M496" t="s">
        <v>545</v>
      </c>
      <c r="N496" s="21">
        <v>1</v>
      </c>
      <c r="O496" s="21">
        <v>49637.762999999999</v>
      </c>
      <c r="P496" s="21">
        <v>1901.83</v>
      </c>
      <c r="Q496" t="s">
        <v>29</v>
      </c>
      <c r="R496" t="str">
        <f>VLOOKUP(G496,Crosswalk!A:C,3,0)</f>
        <v>CCSU</v>
      </c>
      <c r="S496" t="s">
        <v>545</v>
      </c>
    </row>
    <row r="497" spans="1:19" x14ac:dyDescent="0.25">
      <c r="A497" t="s">
        <v>257</v>
      </c>
      <c r="B497" s="19">
        <v>1</v>
      </c>
      <c r="C497" s="20">
        <v>45471</v>
      </c>
      <c r="D497" s="19">
        <v>0</v>
      </c>
      <c r="E497" t="s">
        <v>258</v>
      </c>
      <c r="F497" t="s">
        <v>21</v>
      </c>
      <c r="G497" t="s">
        <v>45</v>
      </c>
      <c r="H497" t="s">
        <v>23</v>
      </c>
      <c r="I497" t="s">
        <v>24</v>
      </c>
      <c r="J497" t="s">
        <v>259</v>
      </c>
      <c r="K497" t="s">
        <v>26</v>
      </c>
      <c r="L497" t="s">
        <v>27</v>
      </c>
      <c r="M497" t="s">
        <v>260</v>
      </c>
      <c r="N497" s="21">
        <v>1</v>
      </c>
      <c r="O497" s="21">
        <v>111386.709</v>
      </c>
      <c r="P497" s="21">
        <v>4267.6899999999996</v>
      </c>
      <c r="Q497" t="s">
        <v>29</v>
      </c>
      <c r="R497" t="str">
        <f>VLOOKUP(G497,Crosswalk!A:C,3,0)</f>
        <v>SCSU</v>
      </c>
    </row>
    <row r="498" spans="1:19" x14ac:dyDescent="0.25">
      <c r="A498" t="s">
        <v>2095</v>
      </c>
      <c r="B498" s="19">
        <v>0</v>
      </c>
      <c r="C498" s="20">
        <v>45471</v>
      </c>
      <c r="D498" s="19">
        <v>0</v>
      </c>
      <c r="E498" t="s">
        <v>2096</v>
      </c>
      <c r="F498" t="s">
        <v>21</v>
      </c>
      <c r="G498" t="s">
        <v>45</v>
      </c>
      <c r="H498" t="s">
        <v>23</v>
      </c>
      <c r="I498" t="s">
        <v>24</v>
      </c>
      <c r="J498" t="s">
        <v>259</v>
      </c>
      <c r="K498" t="s">
        <v>26</v>
      </c>
      <c r="L498" t="s">
        <v>27</v>
      </c>
      <c r="M498" t="s">
        <v>2097</v>
      </c>
      <c r="N498" s="21">
        <v>1</v>
      </c>
      <c r="O498" s="21">
        <v>104834.826</v>
      </c>
      <c r="P498" s="21">
        <v>4016.66</v>
      </c>
      <c r="Q498" t="s">
        <v>29</v>
      </c>
      <c r="R498" t="str">
        <f>VLOOKUP(G498,Crosswalk!A:C,3,0)</f>
        <v>SCSU</v>
      </c>
    </row>
    <row r="499" spans="1:19" x14ac:dyDescent="0.25">
      <c r="A499" t="s">
        <v>2033</v>
      </c>
      <c r="B499" s="19">
        <v>0</v>
      </c>
      <c r="C499" s="20">
        <v>45471</v>
      </c>
      <c r="D499" s="19">
        <v>0</v>
      </c>
      <c r="E499" t="s">
        <v>2034</v>
      </c>
      <c r="F499" t="s">
        <v>21</v>
      </c>
      <c r="G499" t="s">
        <v>32</v>
      </c>
      <c r="H499" t="s">
        <v>23</v>
      </c>
      <c r="I499" t="s">
        <v>24</v>
      </c>
      <c r="J499" t="s">
        <v>750</v>
      </c>
      <c r="K499" t="s">
        <v>26</v>
      </c>
      <c r="L499" t="s">
        <v>27</v>
      </c>
      <c r="M499" t="s">
        <v>2035</v>
      </c>
      <c r="N499" s="21">
        <v>1</v>
      </c>
      <c r="O499" s="21">
        <v>102623.63400000001</v>
      </c>
      <c r="P499" s="21">
        <v>3931.94</v>
      </c>
      <c r="Q499" t="s">
        <v>29</v>
      </c>
      <c r="R499" t="str">
        <f>VLOOKUP(G499,Crosswalk!A:C,3,0)</f>
        <v>CCSU</v>
      </c>
    </row>
    <row r="500" spans="1:19" x14ac:dyDescent="0.25">
      <c r="A500" t="s">
        <v>2377</v>
      </c>
      <c r="B500" s="19">
        <v>0</v>
      </c>
      <c r="C500" s="20">
        <v>45471</v>
      </c>
      <c r="D500" s="19">
        <v>0</v>
      </c>
      <c r="E500" t="s">
        <v>2378</v>
      </c>
      <c r="F500" t="s">
        <v>21</v>
      </c>
      <c r="G500" t="s">
        <v>32</v>
      </c>
      <c r="H500" t="s">
        <v>23</v>
      </c>
      <c r="I500" t="s">
        <v>24</v>
      </c>
      <c r="J500" t="s">
        <v>750</v>
      </c>
      <c r="K500" t="s">
        <v>26</v>
      </c>
      <c r="L500" t="s">
        <v>27</v>
      </c>
      <c r="M500" t="s">
        <v>99</v>
      </c>
      <c r="N500" s="21">
        <v>1</v>
      </c>
      <c r="O500" s="21">
        <v>101649.84299999999</v>
      </c>
      <c r="P500" s="21">
        <v>3894.63</v>
      </c>
      <c r="Q500" t="s">
        <v>29</v>
      </c>
      <c r="R500" t="str">
        <f>VLOOKUP(G500,Crosswalk!A:C,3,0)</f>
        <v>CCSU</v>
      </c>
    </row>
    <row r="501" spans="1:19" x14ac:dyDescent="0.25">
      <c r="A501" t="s">
        <v>802</v>
      </c>
      <c r="B501" s="19">
        <v>0</v>
      </c>
      <c r="C501" s="20">
        <v>45471</v>
      </c>
      <c r="D501" s="19">
        <v>0</v>
      </c>
      <c r="E501" t="s">
        <v>803</v>
      </c>
      <c r="F501" t="s">
        <v>21</v>
      </c>
      <c r="G501" t="s">
        <v>65</v>
      </c>
      <c r="H501" t="s">
        <v>23</v>
      </c>
      <c r="I501" t="s">
        <v>24</v>
      </c>
      <c r="J501" t="s">
        <v>804</v>
      </c>
      <c r="K501" t="s">
        <v>26</v>
      </c>
      <c r="L501" t="s">
        <v>27</v>
      </c>
      <c r="M501" t="s">
        <v>805</v>
      </c>
      <c r="N501" s="21">
        <v>1</v>
      </c>
      <c r="O501" s="21">
        <v>105409.026</v>
      </c>
      <c r="P501" s="21">
        <v>4038.66</v>
      </c>
      <c r="Q501" t="s">
        <v>29</v>
      </c>
      <c r="R501" t="str">
        <f>VLOOKUP(G501,Crosswalk!A:C,3,0)</f>
        <v>WCSU</v>
      </c>
    </row>
    <row r="502" spans="1:19" x14ac:dyDescent="0.25">
      <c r="A502" t="s">
        <v>2914</v>
      </c>
      <c r="B502" s="19">
        <v>0</v>
      </c>
      <c r="C502" s="20">
        <v>45471</v>
      </c>
      <c r="D502" s="19">
        <v>0</v>
      </c>
      <c r="E502" t="s">
        <v>2915</v>
      </c>
      <c r="F502" t="s">
        <v>21</v>
      </c>
      <c r="G502" t="s">
        <v>32</v>
      </c>
      <c r="H502" t="s">
        <v>543</v>
      </c>
      <c r="I502" t="s">
        <v>544</v>
      </c>
      <c r="J502" t="s">
        <v>288</v>
      </c>
      <c r="K502" t="s">
        <v>26</v>
      </c>
      <c r="L502" t="s">
        <v>27</v>
      </c>
      <c r="M502" t="s">
        <v>545</v>
      </c>
      <c r="N502" s="21">
        <v>1</v>
      </c>
      <c r="O502" s="21">
        <v>49637.762999999999</v>
      </c>
      <c r="P502" s="21">
        <v>1901.83</v>
      </c>
      <c r="Q502" t="s">
        <v>29</v>
      </c>
      <c r="R502" t="str">
        <f>VLOOKUP(G502,Crosswalk!A:C,3,0)</f>
        <v>CCSU</v>
      </c>
      <c r="S502" t="s">
        <v>545</v>
      </c>
    </row>
    <row r="503" spans="1:19" x14ac:dyDescent="0.25">
      <c r="A503" t="s">
        <v>2949</v>
      </c>
      <c r="B503" s="19">
        <v>0</v>
      </c>
      <c r="C503" s="20">
        <v>45471</v>
      </c>
      <c r="D503" s="19">
        <v>0</v>
      </c>
      <c r="E503" t="s">
        <v>2950</v>
      </c>
      <c r="F503" t="s">
        <v>21</v>
      </c>
      <c r="G503" t="s">
        <v>32</v>
      </c>
      <c r="H503" t="s">
        <v>543</v>
      </c>
      <c r="I503" t="s">
        <v>544</v>
      </c>
      <c r="J503" t="s">
        <v>288</v>
      </c>
      <c r="K503" t="s">
        <v>26</v>
      </c>
      <c r="L503" t="s">
        <v>27</v>
      </c>
      <c r="M503" t="s">
        <v>545</v>
      </c>
      <c r="N503" s="21">
        <v>1</v>
      </c>
      <c r="O503" s="21">
        <v>49637.762999999999</v>
      </c>
      <c r="P503" s="21">
        <v>1901.83</v>
      </c>
      <c r="Q503" t="s">
        <v>29</v>
      </c>
      <c r="R503" t="str">
        <f>VLOOKUP(G503,Crosswalk!A:C,3,0)</f>
        <v>CCSU</v>
      </c>
      <c r="S503" t="s">
        <v>545</v>
      </c>
    </row>
    <row r="504" spans="1:19" x14ac:dyDescent="0.25">
      <c r="A504" t="s">
        <v>1669</v>
      </c>
      <c r="B504" s="19">
        <v>1</v>
      </c>
      <c r="C504" s="20">
        <v>45471</v>
      </c>
      <c r="D504" s="19">
        <v>0</v>
      </c>
      <c r="E504" t="s">
        <v>1670</v>
      </c>
      <c r="F504" t="s">
        <v>21</v>
      </c>
      <c r="G504" t="s">
        <v>45</v>
      </c>
      <c r="H504" t="s">
        <v>23</v>
      </c>
      <c r="I504" t="s">
        <v>24</v>
      </c>
      <c r="J504" t="s">
        <v>1671</v>
      </c>
      <c r="K504" t="s">
        <v>26</v>
      </c>
      <c r="L504" t="s">
        <v>27</v>
      </c>
      <c r="M504" t="s">
        <v>1672</v>
      </c>
      <c r="N504" s="21">
        <v>1</v>
      </c>
      <c r="O504" s="21">
        <v>95552.361000000004</v>
      </c>
      <c r="P504" s="21">
        <v>3661.01</v>
      </c>
      <c r="Q504" t="s">
        <v>29</v>
      </c>
      <c r="R504" t="str">
        <f>VLOOKUP(G504,Crosswalk!A:C,3,0)</f>
        <v>SCSU</v>
      </c>
    </row>
    <row r="505" spans="1:19" x14ac:dyDescent="0.25">
      <c r="A505" t="s">
        <v>1962</v>
      </c>
      <c r="B505" s="19">
        <v>1</v>
      </c>
      <c r="C505" s="20">
        <v>45471</v>
      </c>
      <c r="D505" s="19">
        <v>0</v>
      </c>
      <c r="E505" t="s">
        <v>1963</v>
      </c>
      <c r="F505" t="s">
        <v>21</v>
      </c>
      <c r="G505" t="s">
        <v>45</v>
      </c>
      <c r="H505" t="s">
        <v>23</v>
      </c>
      <c r="I505" t="s">
        <v>24</v>
      </c>
      <c r="J505" t="s">
        <v>1671</v>
      </c>
      <c r="K505" t="s">
        <v>26</v>
      </c>
      <c r="L505" t="s">
        <v>27</v>
      </c>
      <c r="M505" t="s">
        <v>1964</v>
      </c>
      <c r="N505" s="21">
        <v>1</v>
      </c>
      <c r="O505" s="21">
        <v>93662.982000000004</v>
      </c>
      <c r="P505" s="21">
        <v>3588.62</v>
      </c>
      <c r="Q505" t="s">
        <v>29</v>
      </c>
      <c r="R505" t="str">
        <f>VLOOKUP(G505,Crosswalk!A:C,3,0)</f>
        <v>SCSU</v>
      </c>
    </row>
    <row r="506" spans="1:19" x14ac:dyDescent="0.25">
      <c r="A506" t="s">
        <v>936</v>
      </c>
      <c r="B506" s="19">
        <v>0</v>
      </c>
      <c r="C506" s="20">
        <v>45485</v>
      </c>
      <c r="D506" s="19">
        <v>0</v>
      </c>
      <c r="E506" t="s">
        <v>937</v>
      </c>
      <c r="F506" t="s">
        <v>21</v>
      </c>
      <c r="G506" t="s">
        <v>32</v>
      </c>
      <c r="H506" t="s">
        <v>543</v>
      </c>
      <c r="I506" t="s">
        <v>544</v>
      </c>
      <c r="J506" t="s">
        <v>938</v>
      </c>
      <c r="K506" t="s">
        <v>26</v>
      </c>
      <c r="L506" t="s">
        <v>27</v>
      </c>
      <c r="M506" t="s">
        <v>545</v>
      </c>
      <c r="N506" s="21">
        <v>1</v>
      </c>
      <c r="O506" s="21">
        <v>45436.184999999998</v>
      </c>
      <c r="P506" s="21">
        <v>1740.85</v>
      </c>
      <c r="Q506" t="s">
        <v>29</v>
      </c>
      <c r="R506" t="str">
        <f>VLOOKUP(G506,Crosswalk!A:C,3,0)</f>
        <v>CCSU</v>
      </c>
      <c r="S506" t="s">
        <v>545</v>
      </c>
    </row>
    <row r="507" spans="1:19" x14ac:dyDescent="0.25">
      <c r="A507" t="s">
        <v>2218</v>
      </c>
      <c r="B507" s="19">
        <v>0</v>
      </c>
      <c r="C507" s="20">
        <v>45471</v>
      </c>
      <c r="D507" s="19">
        <v>0</v>
      </c>
      <c r="E507" t="s">
        <v>2219</v>
      </c>
      <c r="F507" t="s">
        <v>21</v>
      </c>
      <c r="G507" t="s">
        <v>32</v>
      </c>
      <c r="H507" t="s">
        <v>23</v>
      </c>
      <c r="I507" t="s">
        <v>24</v>
      </c>
      <c r="J507" t="s">
        <v>1857</v>
      </c>
      <c r="K507" t="s">
        <v>26</v>
      </c>
      <c r="L507" t="s">
        <v>27</v>
      </c>
      <c r="M507" t="s">
        <v>99</v>
      </c>
      <c r="N507" s="21">
        <v>1</v>
      </c>
      <c r="O507" s="21">
        <v>118669.914</v>
      </c>
      <c r="P507" s="21">
        <v>4546.74</v>
      </c>
      <c r="Q507" t="s">
        <v>29</v>
      </c>
      <c r="R507" t="str">
        <f>VLOOKUP(G507,Crosswalk!A:C,3,0)</f>
        <v>CCSU</v>
      </c>
    </row>
    <row r="508" spans="1:19" x14ac:dyDescent="0.25">
      <c r="A508" t="s">
        <v>2315</v>
      </c>
      <c r="B508" s="19">
        <v>0</v>
      </c>
      <c r="C508" s="20">
        <v>45471</v>
      </c>
      <c r="D508" s="19">
        <v>0</v>
      </c>
      <c r="E508" t="s">
        <v>2316</v>
      </c>
      <c r="F508" t="s">
        <v>21</v>
      </c>
      <c r="G508" t="s">
        <v>45</v>
      </c>
      <c r="H508" t="s">
        <v>23</v>
      </c>
      <c r="I508" t="s">
        <v>24</v>
      </c>
      <c r="J508" t="s">
        <v>1360</v>
      </c>
      <c r="K508" t="s">
        <v>26</v>
      </c>
      <c r="L508" t="s">
        <v>27</v>
      </c>
      <c r="M508" t="s">
        <v>99</v>
      </c>
      <c r="N508" s="21">
        <v>1</v>
      </c>
      <c r="O508" s="21">
        <v>113289.399</v>
      </c>
      <c r="P508" s="21">
        <v>4340.59</v>
      </c>
      <c r="Q508" t="s">
        <v>29</v>
      </c>
      <c r="R508" t="str">
        <f>VLOOKUP(G508,Crosswalk!A:C,3,0)</f>
        <v>SCSU</v>
      </c>
    </row>
    <row r="509" spans="1:19" x14ac:dyDescent="0.25">
      <c r="A509" t="s">
        <v>1029</v>
      </c>
      <c r="B509" s="19">
        <v>1</v>
      </c>
      <c r="C509" s="20">
        <v>45471</v>
      </c>
      <c r="D509" s="19">
        <v>0</v>
      </c>
      <c r="E509" t="s">
        <v>1030</v>
      </c>
      <c r="F509" t="s">
        <v>21</v>
      </c>
      <c r="G509" t="s">
        <v>32</v>
      </c>
      <c r="H509" t="s">
        <v>53</v>
      </c>
      <c r="I509" t="s">
        <v>34</v>
      </c>
      <c r="J509" t="s">
        <v>35</v>
      </c>
      <c r="K509" t="s">
        <v>26</v>
      </c>
      <c r="L509" t="s">
        <v>27</v>
      </c>
      <c r="M509" t="s">
        <v>1031</v>
      </c>
      <c r="N509" s="21">
        <v>1</v>
      </c>
      <c r="O509" s="21">
        <v>96098.373000000007</v>
      </c>
      <c r="P509" s="21">
        <v>3681.93</v>
      </c>
      <c r="Q509" t="s">
        <v>29</v>
      </c>
      <c r="R509" t="str">
        <f>VLOOKUP(G509,Crosswalk!A:C,3,0)</f>
        <v>CCSU</v>
      </c>
      <c r="S509" t="s">
        <v>95</v>
      </c>
    </row>
    <row r="510" spans="1:19" x14ac:dyDescent="0.25">
      <c r="A510" t="s">
        <v>2783</v>
      </c>
      <c r="B510" s="19">
        <v>0</v>
      </c>
      <c r="C510" s="20">
        <v>45471</v>
      </c>
      <c r="D510" s="19">
        <v>0</v>
      </c>
      <c r="E510" t="s">
        <v>2784</v>
      </c>
      <c r="F510" t="s">
        <v>21</v>
      </c>
      <c r="G510" t="s">
        <v>45</v>
      </c>
      <c r="H510" t="s">
        <v>23</v>
      </c>
      <c r="I510" t="s">
        <v>24</v>
      </c>
      <c r="J510" t="s">
        <v>2309</v>
      </c>
      <c r="K510" t="s">
        <v>26</v>
      </c>
      <c r="L510" t="s">
        <v>27</v>
      </c>
      <c r="M510" t="s">
        <v>2785</v>
      </c>
      <c r="N510" s="21">
        <v>1</v>
      </c>
      <c r="O510" s="21">
        <v>120175.36199999999</v>
      </c>
      <c r="P510" s="21">
        <v>4604.42</v>
      </c>
      <c r="Q510" t="s">
        <v>29</v>
      </c>
      <c r="R510" t="str">
        <f>VLOOKUP(G510,Crosswalk!A:C,3,0)</f>
        <v>SCSU</v>
      </c>
    </row>
    <row r="511" spans="1:19" x14ac:dyDescent="0.25">
      <c r="A511" t="s">
        <v>1548</v>
      </c>
      <c r="B511" s="19">
        <v>2</v>
      </c>
      <c r="C511" s="20">
        <v>45471</v>
      </c>
      <c r="D511" s="19">
        <v>0</v>
      </c>
      <c r="E511" t="s">
        <v>1549</v>
      </c>
      <c r="F511" t="s">
        <v>21</v>
      </c>
      <c r="G511" t="s">
        <v>45</v>
      </c>
      <c r="H511" t="s">
        <v>23</v>
      </c>
      <c r="I511" t="s">
        <v>24</v>
      </c>
      <c r="J511" t="s">
        <v>1550</v>
      </c>
      <c r="K511" t="s">
        <v>26</v>
      </c>
      <c r="L511" t="s">
        <v>27</v>
      </c>
      <c r="M511" t="s">
        <v>1551</v>
      </c>
      <c r="N511" s="21">
        <v>1</v>
      </c>
      <c r="O511" s="21">
        <v>93843.332999999999</v>
      </c>
      <c r="P511" s="21">
        <v>3595.53</v>
      </c>
      <c r="Q511" t="s">
        <v>29</v>
      </c>
      <c r="R511" t="str">
        <f>VLOOKUP(G511,Crosswalk!A:C,3,0)</f>
        <v>SCSU</v>
      </c>
    </row>
    <row r="512" spans="1:19" x14ac:dyDescent="0.25">
      <c r="A512" t="s">
        <v>1920</v>
      </c>
      <c r="B512" s="19">
        <v>0</v>
      </c>
      <c r="C512" s="20">
        <v>45471</v>
      </c>
      <c r="D512" s="19">
        <v>0</v>
      </c>
      <c r="E512" t="s">
        <v>1921</v>
      </c>
      <c r="F512" t="s">
        <v>21</v>
      </c>
      <c r="G512" t="s">
        <v>32</v>
      </c>
      <c r="H512" t="s">
        <v>23</v>
      </c>
      <c r="I512" t="s">
        <v>24</v>
      </c>
      <c r="J512" t="s">
        <v>1922</v>
      </c>
      <c r="K512" t="s">
        <v>26</v>
      </c>
      <c r="L512" t="s">
        <v>27</v>
      </c>
      <c r="M512" t="s">
        <v>1923</v>
      </c>
      <c r="N512" s="21">
        <v>1</v>
      </c>
      <c r="O512" s="21">
        <v>93913.803</v>
      </c>
      <c r="P512" s="21">
        <v>3598.23</v>
      </c>
      <c r="Q512" t="s">
        <v>29</v>
      </c>
      <c r="R512" t="str">
        <f>VLOOKUP(G512,Crosswalk!A:C,3,0)</f>
        <v>CCSU</v>
      </c>
    </row>
    <row r="513" spans="1:19" x14ac:dyDescent="0.25">
      <c r="A513" t="s">
        <v>2456</v>
      </c>
      <c r="B513" s="19">
        <v>0</v>
      </c>
      <c r="C513" s="20">
        <v>45471</v>
      </c>
      <c r="D513" s="19">
        <v>0</v>
      </c>
      <c r="E513" t="s">
        <v>2457</v>
      </c>
      <c r="F513" t="s">
        <v>21</v>
      </c>
      <c r="G513" t="s">
        <v>32</v>
      </c>
      <c r="H513" t="s">
        <v>23</v>
      </c>
      <c r="I513" t="s">
        <v>24</v>
      </c>
      <c r="J513" t="s">
        <v>1922</v>
      </c>
      <c r="K513" t="s">
        <v>26</v>
      </c>
      <c r="L513" t="s">
        <v>27</v>
      </c>
      <c r="M513" t="s">
        <v>2458</v>
      </c>
      <c r="N513" s="21">
        <v>1</v>
      </c>
      <c r="O513" s="21">
        <v>122776.488</v>
      </c>
      <c r="P513" s="21">
        <v>4704.08</v>
      </c>
      <c r="Q513" t="s">
        <v>29</v>
      </c>
      <c r="R513" t="str">
        <f>VLOOKUP(G513,Crosswalk!A:C,3,0)</f>
        <v>CCSU</v>
      </c>
    </row>
    <row r="514" spans="1:19" x14ac:dyDescent="0.25">
      <c r="A514" t="s">
        <v>2535</v>
      </c>
      <c r="B514" s="19">
        <v>0</v>
      </c>
      <c r="C514" s="20">
        <v>45471</v>
      </c>
      <c r="D514" s="19">
        <v>0</v>
      </c>
      <c r="E514" t="s">
        <v>2536</v>
      </c>
      <c r="F514" t="s">
        <v>21</v>
      </c>
      <c r="G514" t="s">
        <v>32</v>
      </c>
      <c r="H514" t="s">
        <v>23</v>
      </c>
      <c r="I514" t="s">
        <v>24</v>
      </c>
      <c r="J514" t="s">
        <v>1922</v>
      </c>
      <c r="K514" t="s">
        <v>26</v>
      </c>
      <c r="L514" t="s">
        <v>27</v>
      </c>
      <c r="M514" t="s">
        <v>2537</v>
      </c>
      <c r="N514" s="21">
        <v>1</v>
      </c>
      <c r="O514" s="21">
        <v>85546.142999999996</v>
      </c>
      <c r="P514" s="21">
        <v>3277.63</v>
      </c>
      <c r="Q514" t="s">
        <v>29</v>
      </c>
      <c r="R514" t="str">
        <f>VLOOKUP(G514,Crosswalk!A:C,3,0)</f>
        <v>CCSU</v>
      </c>
    </row>
    <row r="515" spans="1:19" x14ac:dyDescent="0.25">
      <c r="A515" t="s">
        <v>2750</v>
      </c>
      <c r="B515" s="19">
        <v>0</v>
      </c>
      <c r="C515" s="20">
        <v>45471</v>
      </c>
      <c r="D515" s="19">
        <v>0</v>
      </c>
      <c r="E515" t="s">
        <v>2751</v>
      </c>
      <c r="F515" t="s">
        <v>21</v>
      </c>
      <c r="G515" t="s">
        <v>45</v>
      </c>
      <c r="H515" t="s">
        <v>23</v>
      </c>
      <c r="I515" t="s">
        <v>24</v>
      </c>
      <c r="J515" t="s">
        <v>2752</v>
      </c>
      <c r="K515" t="s">
        <v>26</v>
      </c>
      <c r="L515" t="s">
        <v>27</v>
      </c>
      <c r="M515" t="s">
        <v>2651</v>
      </c>
      <c r="N515" s="21">
        <v>1</v>
      </c>
      <c r="O515" s="21">
        <v>121946.508</v>
      </c>
      <c r="P515" s="21">
        <v>4672.28</v>
      </c>
      <c r="Q515" t="s">
        <v>29</v>
      </c>
      <c r="R515" t="str">
        <f>VLOOKUP(G515,Crosswalk!A:C,3,0)</f>
        <v>SCSU</v>
      </c>
    </row>
    <row r="516" spans="1:19" x14ac:dyDescent="0.25">
      <c r="A516" t="s">
        <v>432</v>
      </c>
      <c r="B516" s="19">
        <v>0</v>
      </c>
      <c r="C516" s="20">
        <v>45499</v>
      </c>
      <c r="D516" s="19">
        <v>0</v>
      </c>
      <c r="E516" t="s">
        <v>433</v>
      </c>
      <c r="F516" t="s">
        <v>21</v>
      </c>
      <c r="G516" t="s">
        <v>32</v>
      </c>
      <c r="H516" t="s">
        <v>23</v>
      </c>
      <c r="I516" t="s">
        <v>24</v>
      </c>
      <c r="J516" t="s">
        <v>245</v>
      </c>
      <c r="K516" t="s">
        <v>26</v>
      </c>
      <c r="L516" t="s">
        <v>27</v>
      </c>
      <c r="M516" t="s">
        <v>434</v>
      </c>
      <c r="N516" s="21">
        <v>1</v>
      </c>
      <c r="O516" s="21">
        <v>81784.089000000007</v>
      </c>
      <c r="P516" s="21">
        <v>3133.49</v>
      </c>
      <c r="Q516" t="s">
        <v>29</v>
      </c>
      <c r="R516" t="str">
        <f>VLOOKUP(G516,Crosswalk!A:C,3,0)</f>
        <v>CCSU</v>
      </c>
    </row>
    <row r="517" spans="1:19" x14ac:dyDescent="0.25">
      <c r="A517" t="s">
        <v>1631</v>
      </c>
      <c r="B517" s="19">
        <v>0</v>
      </c>
      <c r="C517" s="20">
        <v>45471</v>
      </c>
      <c r="D517" s="19">
        <v>0</v>
      </c>
      <c r="E517" t="s">
        <v>1632</v>
      </c>
      <c r="F517" t="s">
        <v>21</v>
      </c>
      <c r="G517" t="s">
        <v>32</v>
      </c>
      <c r="H517" t="s">
        <v>23</v>
      </c>
      <c r="I517" t="s">
        <v>24</v>
      </c>
      <c r="J517" t="s">
        <v>245</v>
      </c>
      <c r="K517" t="s">
        <v>26</v>
      </c>
      <c r="L517" t="s">
        <v>27</v>
      </c>
      <c r="M517" t="s">
        <v>434</v>
      </c>
      <c r="N517" s="21">
        <v>1</v>
      </c>
      <c r="O517" s="21">
        <v>98282.682000000001</v>
      </c>
      <c r="P517" s="21">
        <v>3765.62</v>
      </c>
      <c r="Q517" t="s">
        <v>29</v>
      </c>
      <c r="R517" t="str">
        <f>VLOOKUP(G517,Crosswalk!A:C,3,0)</f>
        <v>CCSU</v>
      </c>
    </row>
    <row r="518" spans="1:19" x14ac:dyDescent="0.25">
      <c r="A518" t="s">
        <v>1158</v>
      </c>
      <c r="B518" s="19">
        <v>0</v>
      </c>
      <c r="C518" s="20">
        <v>45471</v>
      </c>
      <c r="D518" s="19">
        <v>0</v>
      </c>
      <c r="E518" t="s">
        <v>1159</v>
      </c>
      <c r="F518" t="s">
        <v>21</v>
      </c>
      <c r="G518" t="s">
        <v>45</v>
      </c>
      <c r="H518" t="s">
        <v>53</v>
      </c>
      <c r="I518" t="s">
        <v>34</v>
      </c>
      <c r="J518" t="s">
        <v>1160</v>
      </c>
      <c r="K518" t="s">
        <v>26</v>
      </c>
      <c r="L518" t="s">
        <v>27</v>
      </c>
      <c r="M518" t="s">
        <v>1161</v>
      </c>
      <c r="N518" s="21">
        <v>1</v>
      </c>
      <c r="O518" s="21">
        <v>112320.045</v>
      </c>
      <c r="P518" s="21">
        <v>4303.45</v>
      </c>
      <c r="Q518" t="s">
        <v>29</v>
      </c>
      <c r="R518" t="str">
        <f>VLOOKUP(G518,Crosswalk!A:C,3,0)</f>
        <v>SCSU</v>
      </c>
      <c r="S518" t="s">
        <v>95</v>
      </c>
    </row>
    <row r="519" spans="1:19" x14ac:dyDescent="0.25">
      <c r="A519" t="s">
        <v>2512</v>
      </c>
      <c r="B519" s="19">
        <v>0</v>
      </c>
      <c r="C519" s="20">
        <v>45471</v>
      </c>
      <c r="D519" s="19">
        <v>0</v>
      </c>
      <c r="E519" t="s">
        <v>2513</v>
      </c>
      <c r="F519" t="s">
        <v>21</v>
      </c>
      <c r="G519" t="s">
        <v>32</v>
      </c>
      <c r="H519" t="s">
        <v>23</v>
      </c>
      <c r="I519" t="s">
        <v>24</v>
      </c>
      <c r="J519" t="s">
        <v>245</v>
      </c>
      <c r="K519" t="s">
        <v>26</v>
      </c>
      <c r="L519" t="s">
        <v>27</v>
      </c>
      <c r="M519" t="s">
        <v>2514</v>
      </c>
      <c r="N519" s="21">
        <v>1</v>
      </c>
      <c r="O519" s="21">
        <v>95402.024999999994</v>
      </c>
      <c r="P519" s="21">
        <v>3655.25</v>
      </c>
      <c r="Q519" t="s">
        <v>29</v>
      </c>
      <c r="R519" t="str">
        <f>VLOOKUP(G519,Crosswalk!A:C,3,0)</f>
        <v>CCSU</v>
      </c>
    </row>
    <row r="520" spans="1:19" x14ac:dyDescent="0.25">
      <c r="A520" t="s">
        <v>2978</v>
      </c>
      <c r="B520" s="19">
        <v>0</v>
      </c>
      <c r="C520" s="20">
        <v>45471</v>
      </c>
      <c r="D520" s="19">
        <v>0</v>
      </c>
      <c r="E520" t="s">
        <v>2979</v>
      </c>
      <c r="F520" t="s">
        <v>21</v>
      </c>
      <c r="G520" t="s">
        <v>32</v>
      </c>
      <c r="H520" t="s">
        <v>23</v>
      </c>
      <c r="I520" t="s">
        <v>24</v>
      </c>
      <c r="J520" t="s">
        <v>245</v>
      </c>
      <c r="K520" t="s">
        <v>26</v>
      </c>
      <c r="L520" t="s">
        <v>27</v>
      </c>
      <c r="M520" t="s">
        <v>2980</v>
      </c>
      <c r="N520" s="21">
        <v>1</v>
      </c>
      <c r="O520" s="21">
        <v>98388.648000000001</v>
      </c>
      <c r="P520" s="21">
        <v>3769.68</v>
      </c>
      <c r="Q520" t="s">
        <v>29</v>
      </c>
      <c r="R520" t="str">
        <f>VLOOKUP(G520,Crosswalk!A:C,3,0)</f>
        <v>CCSU</v>
      </c>
    </row>
    <row r="521" spans="1:19" x14ac:dyDescent="0.25">
      <c r="A521" t="s">
        <v>1041</v>
      </c>
      <c r="B521" s="19">
        <v>0</v>
      </c>
      <c r="C521" s="20">
        <v>45471</v>
      </c>
      <c r="D521" s="19">
        <v>0</v>
      </c>
      <c r="E521" t="s">
        <v>1042</v>
      </c>
      <c r="F521" t="s">
        <v>21</v>
      </c>
      <c r="G521" t="s">
        <v>22</v>
      </c>
      <c r="H521" t="s">
        <v>23</v>
      </c>
      <c r="I521" t="s">
        <v>24</v>
      </c>
      <c r="J521" t="s">
        <v>714</v>
      </c>
      <c r="K521" t="s">
        <v>26</v>
      </c>
      <c r="L521" t="s">
        <v>27</v>
      </c>
      <c r="M521" t="s">
        <v>1043</v>
      </c>
      <c r="N521" s="21">
        <v>1</v>
      </c>
      <c r="O521" s="21">
        <v>111413.07</v>
      </c>
      <c r="P521" s="21">
        <v>4268.7</v>
      </c>
      <c r="Q521" t="s">
        <v>29</v>
      </c>
      <c r="R521" t="str">
        <f>VLOOKUP(G521,Crosswalk!A:C,3,0)</f>
        <v>ECSU</v>
      </c>
    </row>
    <row r="522" spans="1:19" x14ac:dyDescent="0.25">
      <c r="A522" t="s">
        <v>1888</v>
      </c>
      <c r="B522" s="19">
        <v>0</v>
      </c>
      <c r="C522" s="20">
        <v>45471</v>
      </c>
      <c r="D522" s="19">
        <v>0</v>
      </c>
      <c r="E522" t="s">
        <v>1889</v>
      </c>
      <c r="F522" t="s">
        <v>21</v>
      </c>
      <c r="G522" t="s">
        <v>22</v>
      </c>
      <c r="H522" t="s">
        <v>23</v>
      </c>
      <c r="I522" t="s">
        <v>24</v>
      </c>
      <c r="J522" t="s">
        <v>714</v>
      </c>
      <c r="K522" t="s">
        <v>26</v>
      </c>
      <c r="L522" t="s">
        <v>27</v>
      </c>
      <c r="M522" t="s">
        <v>1890</v>
      </c>
      <c r="N522" s="21">
        <v>1</v>
      </c>
      <c r="O522" s="21">
        <v>89594.252999999997</v>
      </c>
      <c r="P522" s="21">
        <v>3432.73</v>
      </c>
      <c r="Q522" t="s">
        <v>29</v>
      </c>
      <c r="R522" t="str">
        <f>VLOOKUP(G522,Crosswalk!A:C,3,0)</f>
        <v>ECSU</v>
      </c>
    </row>
    <row r="523" spans="1:19" x14ac:dyDescent="0.25">
      <c r="A523" t="s">
        <v>2351</v>
      </c>
      <c r="B523" s="19">
        <v>0</v>
      </c>
      <c r="C523" s="20">
        <v>45471</v>
      </c>
      <c r="D523" s="19">
        <v>0</v>
      </c>
      <c r="E523" t="s">
        <v>2352</v>
      </c>
      <c r="F523" t="s">
        <v>21</v>
      </c>
      <c r="G523" t="s">
        <v>32</v>
      </c>
      <c r="H523" t="s">
        <v>23</v>
      </c>
      <c r="I523" t="s">
        <v>24</v>
      </c>
      <c r="J523" t="s">
        <v>1801</v>
      </c>
      <c r="K523" t="s">
        <v>26</v>
      </c>
      <c r="L523" t="s">
        <v>27</v>
      </c>
      <c r="M523" t="s">
        <v>2353</v>
      </c>
      <c r="N523" s="21">
        <v>1</v>
      </c>
      <c r="O523" s="21">
        <v>102105.288</v>
      </c>
      <c r="P523" s="21">
        <v>3912.08</v>
      </c>
      <c r="Q523" t="s">
        <v>29</v>
      </c>
      <c r="R523" t="str">
        <f>VLOOKUP(G523,Crosswalk!A:C,3,0)</f>
        <v>CCSU</v>
      </c>
    </row>
    <row r="524" spans="1:19" x14ac:dyDescent="0.25">
      <c r="A524" t="s">
        <v>2220</v>
      </c>
      <c r="B524" s="19">
        <v>0</v>
      </c>
      <c r="C524" s="20">
        <v>45471</v>
      </c>
      <c r="D524" s="19">
        <v>0</v>
      </c>
      <c r="E524" t="s">
        <v>2221</v>
      </c>
      <c r="F524" t="s">
        <v>21</v>
      </c>
      <c r="G524" t="s">
        <v>45</v>
      </c>
      <c r="H524" t="s">
        <v>23</v>
      </c>
      <c r="I524" t="s">
        <v>24</v>
      </c>
      <c r="J524" t="s">
        <v>2222</v>
      </c>
      <c r="K524" t="s">
        <v>26</v>
      </c>
      <c r="L524" t="s">
        <v>27</v>
      </c>
      <c r="M524" t="s">
        <v>2223</v>
      </c>
      <c r="N524" s="21">
        <v>1</v>
      </c>
      <c r="O524" s="21">
        <v>97190.396999999997</v>
      </c>
      <c r="P524" s="21">
        <v>3723.77</v>
      </c>
      <c r="Q524" t="s">
        <v>29</v>
      </c>
      <c r="R524" t="str">
        <f>VLOOKUP(G524,Crosswalk!A:C,3,0)</f>
        <v>SCSU</v>
      </c>
    </row>
    <row r="525" spans="1:19" x14ac:dyDescent="0.25">
      <c r="A525" t="s">
        <v>2231</v>
      </c>
      <c r="B525" s="19">
        <v>0</v>
      </c>
      <c r="C525" s="20">
        <v>45471</v>
      </c>
      <c r="D525" s="19">
        <v>0</v>
      </c>
      <c r="E525" t="s">
        <v>2232</v>
      </c>
      <c r="F525" t="s">
        <v>21</v>
      </c>
      <c r="G525" t="s">
        <v>65</v>
      </c>
      <c r="H525" t="s">
        <v>23</v>
      </c>
      <c r="I525" t="s">
        <v>24</v>
      </c>
      <c r="J525" t="s">
        <v>255</v>
      </c>
      <c r="K525" t="s">
        <v>26</v>
      </c>
      <c r="L525" t="s">
        <v>27</v>
      </c>
      <c r="M525" t="s">
        <v>24</v>
      </c>
      <c r="N525" s="21">
        <v>1</v>
      </c>
      <c r="O525" s="21">
        <v>106585.353</v>
      </c>
      <c r="P525" s="21">
        <v>4083.73</v>
      </c>
      <c r="Q525" t="s">
        <v>29</v>
      </c>
      <c r="R525" t="str">
        <f>VLOOKUP(G525,Crosswalk!A:C,3,0)</f>
        <v>WCSU</v>
      </c>
    </row>
    <row r="526" spans="1:19" x14ac:dyDescent="0.25">
      <c r="A526" t="s">
        <v>2419</v>
      </c>
      <c r="B526" s="19">
        <v>0</v>
      </c>
      <c r="C526" s="20">
        <v>45471</v>
      </c>
      <c r="D526" s="19">
        <v>0</v>
      </c>
      <c r="E526" t="s">
        <v>2420</v>
      </c>
      <c r="F526" t="s">
        <v>21</v>
      </c>
      <c r="G526" t="s">
        <v>65</v>
      </c>
      <c r="H526" t="s">
        <v>23</v>
      </c>
      <c r="I526" t="s">
        <v>24</v>
      </c>
      <c r="J526" t="s">
        <v>255</v>
      </c>
      <c r="K526" t="s">
        <v>26</v>
      </c>
      <c r="L526" t="s">
        <v>27</v>
      </c>
      <c r="M526" t="s">
        <v>2421</v>
      </c>
      <c r="N526" s="21">
        <v>1</v>
      </c>
      <c r="O526" s="21">
        <v>99997.974000000002</v>
      </c>
      <c r="P526" s="21">
        <v>3831.34</v>
      </c>
      <c r="Q526" t="s">
        <v>29</v>
      </c>
      <c r="R526" t="str">
        <f>VLOOKUP(G526,Crosswalk!A:C,3,0)</f>
        <v>WCSU</v>
      </c>
    </row>
    <row r="527" spans="1:19" x14ac:dyDescent="0.25">
      <c r="A527" t="s">
        <v>2522</v>
      </c>
      <c r="B527" s="19">
        <v>1</v>
      </c>
      <c r="C527" s="20">
        <v>45471</v>
      </c>
      <c r="D527" s="19">
        <v>0</v>
      </c>
      <c r="E527" t="s">
        <v>2523</v>
      </c>
      <c r="F527" t="s">
        <v>21</v>
      </c>
      <c r="G527" t="s">
        <v>32</v>
      </c>
      <c r="H527" t="s">
        <v>46</v>
      </c>
      <c r="I527" t="s">
        <v>47</v>
      </c>
      <c r="J527" t="s">
        <v>834</v>
      </c>
      <c r="K527" t="s">
        <v>26</v>
      </c>
      <c r="L527" t="s">
        <v>27</v>
      </c>
      <c r="M527" t="s">
        <v>189</v>
      </c>
      <c r="N527" s="21">
        <v>1</v>
      </c>
      <c r="O527" s="21">
        <v>93901.013999999996</v>
      </c>
      <c r="P527" s="21">
        <v>3597.74</v>
      </c>
      <c r="Q527" t="s">
        <v>29</v>
      </c>
      <c r="R527" t="str">
        <f>VLOOKUP(G527,Crosswalk!A:C,3,0)</f>
        <v>CCSU</v>
      </c>
    </row>
    <row r="528" spans="1:19" x14ac:dyDescent="0.25">
      <c r="A528" t="s">
        <v>2105</v>
      </c>
      <c r="B528" s="19">
        <v>0</v>
      </c>
      <c r="C528" s="20">
        <v>45471</v>
      </c>
      <c r="D528" s="19">
        <v>0</v>
      </c>
      <c r="E528" t="s">
        <v>2106</v>
      </c>
      <c r="F528" t="s">
        <v>21</v>
      </c>
      <c r="G528" t="s">
        <v>45</v>
      </c>
      <c r="H528" t="s">
        <v>46</v>
      </c>
      <c r="I528" t="s">
        <v>47</v>
      </c>
      <c r="J528" t="s">
        <v>192</v>
      </c>
      <c r="K528" t="s">
        <v>26</v>
      </c>
      <c r="L528" t="s">
        <v>27</v>
      </c>
      <c r="M528" t="s">
        <v>2107</v>
      </c>
      <c r="N528" s="21">
        <v>1</v>
      </c>
      <c r="O528" s="21">
        <v>137140.101</v>
      </c>
      <c r="P528" s="21">
        <v>5254.41</v>
      </c>
      <c r="Q528" t="s">
        <v>29</v>
      </c>
      <c r="R528" t="str">
        <f>VLOOKUP(G528,Crosswalk!A:C,3,0)</f>
        <v>SCSU</v>
      </c>
    </row>
    <row r="529" spans="1:19" x14ac:dyDescent="0.25">
      <c r="A529" t="s">
        <v>2626</v>
      </c>
      <c r="B529" s="19">
        <v>0</v>
      </c>
      <c r="C529" s="20">
        <v>45503</v>
      </c>
      <c r="D529" s="19">
        <v>0</v>
      </c>
      <c r="E529" t="s">
        <v>2627</v>
      </c>
      <c r="F529" t="s">
        <v>21</v>
      </c>
      <c r="G529" t="s">
        <v>32</v>
      </c>
      <c r="H529" t="s">
        <v>46</v>
      </c>
      <c r="I529" t="s">
        <v>47</v>
      </c>
      <c r="J529" t="s">
        <v>677</v>
      </c>
      <c r="K529" t="s">
        <v>26</v>
      </c>
      <c r="L529" t="s">
        <v>27</v>
      </c>
      <c r="M529" t="s">
        <v>2628</v>
      </c>
      <c r="N529" s="21">
        <v>1</v>
      </c>
      <c r="O529" s="21">
        <v>125545.43700000001</v>
      </c>
      <c r="P529" s="21">
        <v>4810.17</v>
      </c>
      <c r="Q529" t="s">
        <v>29</v>
      </c>
      <c r="R529" t="str">
        <f>VLOOKUP(G529,Crosswalk!A:C,3,0)</f>
        <v>CCSU</v>
      </c>
    </row>
    <row r="530" spans="1:19" x14ac:dyDescent="0.25">
      <c r="A530" t="s">
        <v>2440</v>
      </c>
      <c r="B530" s="19">
        <v>2</v>
      </c>
      <c r="C530" s="20">
        <v>45471</v>
      </c>
      <c r="D530" s="19">
        <v>0</v>
      </c>
      <c r="E530" t="s">
        <v>2441</v>
      </c>
      <c r="F530" t="s">
        <v>21</v>
      </c>
      <c r="G530" t="s">
        <v>22</v>
      </c>
      <c r="H530" t="s">
        <v>46</v>
      </c>
      <c r="I530" t="s">
        <v>47</v>
      </c>
      <c r="J530" t="s">
        <v>351</v>
      </c>
      <c r="K530" t="s">
        <v>26</v>
      </c>
      <c r="L530" t="s">
        <v>27</v>
      </c>
      <c r="M530" t="s">
        <v>2442</v>
      </c>
      <c r="N530" s="21">
        <v>1</v>
      </c>
      <c r="O530" s="21">
        <v>104501.007</v>
      </c>
      <c r="P530" s="21">
        <v>4003.87</v>
      </c>
      <c r="Q530" t="s">
        <v>29</v>
      </c>
      <c r="R530" t="str">
        <f>VLOOKUP(G530,Crosswalk!A:C,3,0)</f>
        <v>ECSU</v>
      </c>
    </row>
    <row r="531" spans="1:19" x14ac:dyDescent="0.25">
      <c r="A531" t="s">
        <v>2946</v>
      </c>
      <c r="B531" s="19">
        <v>3</v>
      </c>
      <c r="C531" s="20">
        <v>45471</v>
      </c>
      <c r="D531" s="19">
        <v>0</v>
      </c>
      <c r="E531" t="s">
        <v>2947</v>
      </c>
      <c r="F531" t="s">
        <v>21</v>
      </c>
      <c r="G531" t="s">
        <v>22</v>
      </c>
      <c r="H531" t="s">
        <v>46</v>
      </c>
      <c r="I531" t="s">
        <v>47</v>
      </c>
      <c r="J531" t="s">
        <v>351</v>
      </c>
      <c r="K531" t="s">
        <v>26</v>
      </c>
      <c r="L531" t="s">
        <v>27</v>
      </c>
      <c r="M531" t="s">
        <v>2948</v>
      </c>
      <c r="N531" s="21">
        <v>1</v>
      </c>
      <c r="O531" s="21">
        <v>104501.007</v>
      </c>
      <c r="P531" s="21">
        <v>4003.87</v>
      </c>
      <c r="Q531" t="s">
        <v>29</v>
      </c>
      <c r="R531" t="str">
        <f>VLOOKUP(G531,Crosswalk!A:C,3,0)</f>
        <v>ECSU</v>
      </c>
    </row>
    <row r="532" spans="1:19" x14ac:dyDescent="0.25">
      <c r="A532" t="s">
        <v>2843</v>
      </c>
      <c r="B532" s="19">
        <v>3</v>
      </c>
      <c r="C532" s="20">
        <v>45471</v>
      </c>
      <c r="D532" s="19">
        <v>0</v>
      </c>
      <c r="E532" t="s">
        <v>2844</v>
      </c>
      <c r="F532" t="s">
        <v>21</v>
      </c>
      <c r="G532" t="s">
        <v>65</v>
      </c>
      <c r="H532" t="s">
        <v>46</v>
      </c>
      <c r="I532" t="s">
        <v>47</v>
      </c>
      <c r="J532" t="s">
        <v>998</v>
      </c>
      <c r="K532" t="s">
        <v>26</v>
      </c>
      <c r="L532" t="s">
        <v>27</v>
      </c>
      <c r="M532" t="s">
        <v>2845</v>
      </c>
      <c r="N532" s="21">
        <v>1</v>
      </c>
      <c r="O532" s="21">
        <v>103346.60400000001</v>
      </c>
      <c r="P532" s="21">
        <v>3959.64</v>
      </c>
      <c r="Q532" t="s">
        <v>29</v>
      </c>
      <c r="R532" t="str">
        <f>VLOOKUP(G532,Crosswalk!A:C,3,0)</f>
        <v>WCSU</v>
      </c>
    </row>
    <row r="533" spans="1:19" x14ac:dyDescent="0.25">
      <c r="A533" t="s">
        <v>2465</v>
      </c>
      <c r="B533" s="19">
        <v>0</v>
      </c>
      <c r="C533" s="20">
        <v>45471</v>
      </c>
      <c r="D533" s="19">
        <v>0</v>
      </c>
      <c r="E533" t="s">
        <v>2466</v>
      </c>
      <c r="F533" t="s">
        <v>21</v>
      </c>
      <c r="G533" t="s">
        <v>22</v>
      </c>
      <c r="H533" t="s">
        <v>46</v>
      </c>
      <c r="I533" t="s">
        <v>47</v>
      </c>
      <c r="J533" t="s">
        <v>2467</v>
      </c>
      <c r="K533" t="s">
        <v>26</v>
      </c>
      <c r="L533" t="s">
        <v>27</v>
      </c>
      <c r="M533" t="s">
        <v>2468</v>
      </c>
      <c r="N533" s="21">
        <v>1</v>
      </c>
      <c r="O533" s="21">
        <v>98697.15</v>
      </c>
      <c r="P533" s="21">
        <v>3781.5</v>
      </c>
      <c r="Q533" t="s">
        <v>29</v>
      </c>
      <c r="R533" t="str">
        <f>VLOOKUP(G533,Crosswalk!A:C,3,0)</f>
        <v>ECSU</v>
      </c>
    </row>
    <row r="534" spans="1:19" x14ac:dyDescent="0.25">
      <c r="A534" t="s">
        <v>2212</v>
      </c>
      <c r="B534" s="19">
        <v>0</v>
      </c>
      <c r="C534" s="20">
        <v>45471</v>
      </c>
      <c r="D534" s="19">
        <v>0</v>
      </c>
      <c r="E534" t="s">
        <v>2213</v>
      </c>
      <c r="F534" t="s">
        <v>21</v>
      </c>
      <c r="G534" t="s">
        <v>22</v>
      </c>
      <c r="H534" t="s">
        <v>46</v>
      </c>
      <c r="I534" t="s">
        <v>47</v>
      </c>
      <c r="J534" t="s">
        <v>1909</v>
      </c>
      <c r="K534" t="s">
        <v>26</v>
      </c>
      <c r="L534" t="s">
        <v>27</v>
      </c>
      <c r="M534" t="s">
        <v>2214</v>
      </c>
      <c r="N534" s="21">
        <v>1</v>
      </c>
      <c r="O534" s="21">
        <v>129134.18700000001</v>
      </c>
      <c r="P534" s="21">
        <v>4947.67</v>
      </c>
      <c r="Q534" t="s">
        <v>29</v>
      </c>
      <c r="R534" t="str">
        <f>VLOOKUP(G534,Crosswalk!A:C,3,0)</f>
        <v>ECSU</v>
      </c>
    </row>
    <row r="535" spans="1:19" x14ac:dyDescent="0.25">
      <c r="A535" t="s">
        <v>151</v>
      </c>
      <c r="B535" s="19">
        <v>0</v>
      </c>
      <c r="C535" s="20">
        <v>45471</v>
      </c>
      <c r="D535" s="19">
        <v>0</v>
      </c>
      <c r="E535" t="s">
        <v>152</v>
      </c>
      <c r="F535" t="s">
        <v>21</v>
      </c>
      <c r="G535" t="s">
        <v>45</v>
      </c>
      <c r="H535" t="s">
        <v>46</v>
      </c>
      <c r="I535" t="s">
        <v>47</v>
      </c>
      <c r="J535" t="s">
        <v>153</v>
      </c>
      <c r="K535" t="s">
        <v>26</v>
      </c>
      <c r="L535" t="s">
        <v>27</v>
      </c>
      <c r="M535" t="s">
        <v>154</v>
      </c>
      <c r="N535" s="21">
        <v>1</v>
      </c>
      <c r="O535" s="21">
        <v>139524.59700000001</v>
      </c>
      <c r="P535" s="21">
        <v>5345.77</v>
      </c>
      <c r="Q535" t="s">
        <v>29</v>
      </c>
      <c r="R535" t="str">
        <f>VLOOKUP(G535,Crosswalk!A:C,3,0)</f>
        <v>SCSU</v>
      </c>
    </row>
    <row r="536" spans="1:19" x14ac:dyDescent="0.25">
      <c r="A536" t="s">
        <v>1044</v>
      </c>
      <c r="B536" s="19">
        <v>0</v>
      </c>
      <c r="C536" s="20">
        <v>45471</v>
      </c>
      <c r="D536" s="19">
        <v>0</v>
      </c>
      <c r="E536" t="s">
        <v>1045</v>
      </c>
      <c r="F536" t="s">
        <v>21</v>
      </c>
      <c r="G536" t="s">
        <v>32</v>
      </c>
      <c r="H536" t="s">
        <v>53</v>
      </c>
      <c r="I536" t="s">
        <v>34</v>
      </c>
      <c r="J536" t="s">
        <v>847</v>
      </c>
      <c r="K536" t="s">
        <v>26</v>
      </c>
      <c r="L536" t="s">
        <v>27</v>
      </c>
      <c r="M536" t="s">
        <v>1046</v>
      </c>
      <c r="N536" s="21">
        <v>1</v>
      </c>
      <c r="O536" s="21">
        <v>73153.341</v>
      </c>
      <c r="P536" s="21">
        <v>2802.81</v>
      </c>
      <c r="Q536" t="s">
        <v>29</v>
      </c>
      <c r="R536" t="str">
        <f>VLOOKUP(G536,Crosswalk!A:C,3,0)</f>
        <v>CCSU</v>
      </c>
      <c r="S536" t="s">
        <v>95</v>
      </c>
    </row>
    <row r="537" spans="1:19" x14ac:dyDescent="0.25">
      <c r="A537" t="s">
        <v>1537</v>
      </c>
      <c r="B537" s="19">
        <v>2</v>
      </c>
      <c r="C537" s="20">
        <v>45541</v>
      </c>
      <c r="D537" s="19">
        <v>1</v>
      </c>
      <c r="E537" t="s">
        <v>1538</v>
      </c>
      <c r="F537" t="s">
        <v>21</v>
      </c>
      <c r="G537" t="s">
        <v>22</v>
      </c>
      <c r="H537" t="s">
        <v>46</v>
      </c>
      <c r="I537" t="s">
        <v>47</v>
      </c>
      <c r="J537" t="s">
        <v>110</v>
      </c>
      <c r="K537" t="s">
        <v>26</v>
      </c>
      <c r="L537" t="s">
        <v>27</v>
      </c>
      <c r="M537" t="s">
        <v>1539</v>
      </c>
      <c r="N537" s="21">
        <v>1</v>
      </c>
      <c r="O537" s="21">
        <v>107636.139</v>
      </c>
      <c r="P537" s="21">
        <v>4123.99</v>
      </c>
      <c r="Q537" t="s">
        <v>29</v>
      </c>
      <c r="R537" t="str">
        <f>VLOOKUP(G537,Crosswalk!A:C,3,0)</f>
        <v>ECSU</v>
      </c>
    </row>
    <row r="538" spans="1:19" x14ac:dyDescent="0.25">
      <c r="A538" t="s">
        <v>827</v>
      </c>
      <c r="B538" s="19">
        <v>0</v>
      </c>
      <c r="C538" s="20">
        <v>45471</v>
      </c>
      <c r="D538" s="19">
        <v>0</v>
      </c>
      <c r="E538" t="s">
        <v>828</v>
      </c>
      <c r="F538" t="s">
        <v>21</v>
      </c>
      <c r="G538" t="s">
        <v>32</v>
      </c>
      <c r="H538" t="s">
        <v>46</v>
      </c>
      <c r="I538" t="s">
        <v>47</v>
      </c>
      <c r="J538" t="s">
        <v>226</v>
      </c>
      <c r="K538" t="s">
        <v>26</v>
      </c>
      <c r="L538" t="s">
        <v>27</v>
      </c>
      <c r="M538" t="s">
        <v>829</v>
      </c>
      <c r="N538" s="21">
        <v>1</v>
      </c>
      <c r="O538" s="21">
        <v>106590.31200000001</v>
      </c>
      <c r="P538" s="21">
        <v>4083.92</v>
      </c>
      <c r="Q538" t="s">
        <v>29</v>
      </c>
      <c r="R538" t="str">
        <f>VLOOKUP(G538,Crosswalk!A:C,3,0)</f>
        <v>CCSU</v>
      </c>
    </row>
    <row r="539" spans="1:19" x14ac:dyDescent="0.25">
      <c r="A539" t="s">
        <v>2904</v>
      </c>
      <c r="B539" s="19">
        <v>0</v>
      </c>
      <c r="C539" s="20">
        <v>45471</v>
      </c>
      <c r="D539" s="19">
        <v>0</v>
      </c>
      <c r="E539" t="s">
        <v>2905</v>
      </c>
      <c r="F539" t="s">
        <v>21</v>
      </c>
      <c r="G539" t="s">
        <v>32</v>
      </c>
      <c r="H539" t="s">
        <v>46</v>
      </c>
      <c r="I539" t="s">
        <v>47</v>
      </c>
      <c r="J539" t="s">
        <v>226</v>
      </c>
      <c r="K539" t="s">
        <v>26</v>
      </c>
      <c r="L539" t="s">
        <v>27</v>
      </c>
      <c r="M539" t="s">
        <v>2906</v>
      </c>
      <c r="N539" s="21">
        <v>1</v>
      </c>
      <c r="O539" s="21">
        <v>127902.52800000001</v>
      </c>
      <c r="P539" s="21">
        <v>4900.4799999999996</v>
      </c>
      <c r="Q539" t="s">
        <v>29</v>
      </c>
      <c r="R539" t="str">
        <f>VLOOKUP(G539,Crosswalk!A:C,3,0)</f>
        <v>CCSU</v>
      </c>
    </row>
    <row r="540" spans="1:19" x14ac:dyDescent="0.25">
      <c r="A540" t="s">
        <v>1311</v>
      </c>
      <c r="B540" s="19">
        <v>0</v>
      </c>
      <c r="C540" s="20">
        <v>45471</v>
      </c>
      <c r="D540" s="19">
        <v>1</v>
      </c>
      <c r="E540" t="s">
        <v>1312</v>
      </c>
      <c r="F540" t="s">
        <v>21</v>
      </c>
      <c r="G540" t="s">
        <v>32</v>
      </c>
      <c r="H540" t="s">
        <v>543</v>
      </c>
      <c r="I540" t="s">
        <v>544</v>
      </c>
      <c r="J540" t="s">
        <v>1313</v>
      </c>
      <c r="K540" t="s">
        <v>26</v>
      </c>
      <c r="L540" t="s">
        <v>27</v>
      </c>
      <c r="M540" t="s">
        <v>545</v>
      </c>
      <c r="N540" s="21">
        <v>1</v>
      </c>
      <c r="O540" s="21">
        <v>45436.184999999998</v>
      </c>
      <c r="P540" s="21">
        <v>1740.85</v>
      </c>
      <c r="Q540" t="s">
        <v>29</v>
      </c>
      <c r="R540" t="str">
        <f>VLOOKUP(G540,Crosswalk!A:C,3,0)</f>
        <v>CCSU</v>
      </c>
      <c r="S540" t="s">
        <v>545</v>
      </c>
    </row>
    <row r="541" spans="1:19" x14ac:dyDescent="0.25">
      <c r="A541" t="s">
        <v>1345</v>
      </c>
      <c r="B541" s="19">
        <v>2</v>
      </c>
      <c r="C541" s="20">
        <v>45471</v>
      </c>
      <c r="D541" s="19">
        <v>0</v>
      </c>
      <c r="E541" t="s">
        <v>1346</v>
      </c>
      <c r="F541" t="s">
        <v>21</v>
      </c>
      <c r="G541" t="s">
        <v>45</v>
      </c>
      <c r="H541" t="s">
        <v>46</v>
      </c>
      <c r="I541" t="s">
        <v>47</v>
      </c>
      <c r="J541" t="s">
        <v>1347</v>
      </c>
      <c r="K541" t="s">
        <v>26</v>
      </c>
      <c r="L541" t="s">
        <v>27</v>
      </c>
      <c r="M541" t="s">
        <v>99</v>
      </c>
      <c r="N541" s="21">
        <v>1</v>
      </c>
      <c r="O541" s="21">
        <v>114280.93799999999</v>
      </c>
      <c r="P541" s="21">
        <v>4378.58</v>
      </c>
      <c r="Q541" t="s">
        <v>29</v>
      </c>
      <c r="R541" t="str">
        <f>VLOOKUP(G541,Crosswalk!A:C,3,0)</f>
        <v>SCSU</v>
      </c>
    </row>
    <row r="542" spans="1:19" x14ac:dyDescent="0.25">
      <c r="A542" t="s">
        <v>1472</v>
      </c>
      <c r="B542" s="19">
        <v>0</v>
      </c>
      <c r="C542" s="20">
        <v>45471</v>
      </c>
      <c r="D542" s="19">
        <v>0</v>
      </c>
      <c r="E542" t="s">
        <v>1473</v>
      </c>
      <c r="F542" t="s">
        <v>21</v>
      </c>
      <c r="G542" t="s">
        <v>32</v>
      </c>
      <c r="H542" t="s">
        <v>46</v>
      </c>
      <c r="I542" t="s">
        <v>47</v>
      </c>
      <c r="J542" t="s">
        <v>184</v>
      </c>
      <c r="K542" t="s">
        <v>26</v>
      </c>
      <c r="L542" t="s">
        <v>27</v>
      </c>
      <c r="M542" t="s">
        <v>1474</v>
      </c>
      <c r="N542" s="21">
        <v>1</v>
      </c>
      <c r="O542" s="21">
        <v>143816.481</v>
      </c>
      <c r="P542" s="21">
        <v>5510.21</v>
      </c>
      <c r="Q542" t="s">
        <v>29</v>
      </c>
      <c r="R542" t="str">
        <f>VLOOKUP(G542,Crosswalk!A:C,3,0)</f>
        <v>CCSU</v>
      </c>
    </row>
    <row r="543" spans="1:19" x14ac:dyDescent="0.25">
      <c r="A543" t="s">
        <v>1870</v>
      </c>
      <c r="B543" s="19">
        <v>0</v>
      </c>
      <c r="C543" s="20">
        <v>45471</v>
      </c>
      <c r="D543" s="19">
        <v>0</v>
      </c>
      <c r="E543" t="s">
        <v>1871</v>
      </c>
      <c r="F543" t="s">
        <v>21</v>
      </c>
      <c r="G543" t="s">
        <v>32</v>
      </c>
      <c r="H543" t="s">
        <v>46</v>
      </c>
      <c r="I543" t="s">
        <v>47</v>
      </c>
      <c r="J543" t="s">
        <v>184</v>
      </c>
      <c r="K543" t="s">
        <v>26</v>
      </c>
      <c r="L543" t="s">
        <v>27</v>
      </c>
      <c r="M543" t="s">
        <v>1872</v>
      </c>
      <c r="N543" s="21">
        <v>1</v>
      </c>
      <c r="O543" s="21">
        <v>131379.57</v>
      </c>
      <c r="P543" s="21">
        <v>5033.7</v>
      </c>
      <c r="Q543" t="s">
        <v>29</v>
      </c>
      <c r="R543" t="str">
        <f>VLOOKUP(G543,Crosswalk!A:C,3,0)</f>
        <v>CCSU</v>
      </c>
    </row>
    <row r="544" spans="1:19" x14ac:dyDescent="0.25">
      <c r="A544" t="s">
        <v>1197</v>
      </c>
      <c r="B544" s="19">
        <v>0</v>
      </c>
      <c r="C544" s="20">
        <v>45471</v>
      </c>
      <c r="D544" s="19">
        <v>0</v>
      </c>
      <c r="E544" t="s">
        <v>1198</v>
      </c>
      <c r="F544" t="s">
        <v>21</v>
      </c>
      <c r="G544" t="s">
        <v>22</v>
      </c>
      <c r="H544" t="s">
        <v>46</v>
      </c>
      <c r="I544" t="s">
        <v>47</v>
      </c>
      <c r="J544" t="s">
        <v>184</v>
      </c>
      <c r="K544" t="s">
        <v>26</v>
      </c>
      <c r="L544" t="s">
        <v>27</v>
      </c>
      <c r="M544" t="s">
        <v>1199</v>
      </c>
      <c r="N544" s="21">
        <v>1</v>
      </c>
      <c r="O544" s="21">
        <v>146052.20699999999</v>
      </c>
      <c r="P544" s="21">
        <v>5595.87</v>
      </c>
      <c r="Q544" t="s">
        <v>29</v>
      </c>
      <c r="R544" t="str">
        <f>VLOOKUP(G544,Crosswalk!A:C,3,0)</f>
        <v>ECSU</v>
      </c>
    </row>
    <row r="545" spans="1:19" x14ac:dyDescent="0.25">
      <c r="A545" t="s">
        <v>1241</v>
      </c>
      <c r="B545" s="19">
        <v>0</v>
      </c>
      <c r="C545" s="20">
        <v>45471</v>
      </c>
      <c r="D545" s="19">
        <v>0</v>
      </c>
      <c r="E545" t="s">
        <v>1242</v>
      </c>
      <c r="F545" t="s">
        <v>21</v>
      </c>
      <c r="G545" t="s">
        <v>45</v>
      </c>
      <c r="H545" t="s">
        <v>46</v>
      </c>
      <c r="I545" t="s">
        <v>47</v>
      </c>
      <c r="J545" t="s">
        <v>730</v>
      </c>
      <c r="K545" t="s">
        <v>26</v>
      </c>
      <c r="L545" t="s">
        <v>27</v>
      </c>
      <c r="M545" t="s">
        <v>1243</v>
      </c>
      <c r="N545" s="21">
        <v>1</v>
      </c>
      <c r="O545" s="21">
        <v>138379.329</v>
      </c>
      <c r="P545" s="21">
        <v>5301.89</v>
      </c>
      <c r="Q545" t="s">
        <v>29</v>
      </c>
      <c r="R545" t="str">
        <f>VLOOKUP(G545,Crosswalk!A:C,3,0)</f>
        <v>SCSU</v>
      </c>
    </row>
    <row r="546" spans="1:19" x14ac:dyDescent="0.25">
      <c r="A546" t="s">
        <v>1488</v>
      </c>
      <c r="B546" s="19">
        <v>1</v>
      </c>
      <c r="C546" s="20">
        <v>45471</v>
      </c>
      <c r="D546" s="19">
        <v>0</v>
      </c>
      <c r="E546" t="s">
        <v>1489</v>
      </c>
      <c r="F546" t="s">
        <v>21</v>
      </c>
      <c r="G546" t="s">
        <v>45</v>
      </c>
      <c r="H546" t="s">
        <v>46</v>
      </c>
      <c r="I546" t="s">
        <v>47</v>
      </c>
      <c r="J546" t="s">
        <v>1490</v>
      </c>
      <c r="K546" t="s">
        <v>26</v>
      </c>
      <c r="L546" t="s">
        <v>27</v>
      </c>
      <c r="M546" t="s">
        <v>1491</v>
      </c>
      <c r="N546" s="21">
        <v>1</v>
      </c>
      <c r="O546" s="21">
        <v>110713.59</v>
      </c>
      <c r="P546" s="21">
        <v>4241.8999999999996</v>
      </c>
      <c r="Q546" t="s">
        <v>29</v>
      </c>
      <c r="R546" t="str">
        <f>VLOOKUP(G546,Crosswalk!A:C,3,0)</f>
        <v>SCSU</v>
      </c>
    </row>
    <row r="547" spans="1:19" x14ac:dyDescent="0.25">
      <c r="A547" t="s">
        <v>1426</v>
      </c>
      <c r="B547" s="19">
        <v>5</v>
      </c>
      <c r="C547" s="20">
        <v>45471</v>
      </c>
      <c r="D547" s="19">
        <v>0</v>
      </c>
      <c r="E547" t="s">
        <v>1427</v>
      </c>
      <c r="F547" t="s">
        <v>21</v>
      </c>
      <c r="G547" t="s">
        <v>45</v>
      </c>
      <c r="H547" t="s">
        <v>46</v>
      </c>
      <c r="I547" t="s">
        <v>47</v>
      </c>
      <c r="J547" t="s">
        <v>1428</v>
      </c>
      <c r="K547" t="s">
        <v>26</v>
      </c>
      <c r="L547" t="s">
        <v>27</v>
      </c>
      <c r="M547" t="s">
        <v>1429</v>
      </c>
      <c r="N547" s="21">
        <v>1</v>
      </c>
      <c r="O547" s="21">
        <v>127699.209</v>
      </c>
      <c r="P547" s="21">
        <v>4892.6899999999996</v>
      </c>
      <c r="Q547" t="s">
        <v>29</v>
      </c>
      <c r="R547" t="str">
        <f>VLOOKUP(G547,Crosswalk!A:C,3,0)</f>
        <v>SCSU</v>
      </c>
    </row>
    <row r="548" spans="1:19" x14ac:dyDescent="0.25">
      <c r="A548" t="s">
        <v>1936</v>
      </c>
      <c r="B548" s="19">
        <v>0</v>
      </c>
      <c r="C548" s="20">
        <v>45471</v>
      </c>
      <c r="D548" s="19">
        <v>0</v>
      </c>
      <c r="E548" t="s">
        <v>1937</v>
      </c>
      <c r="F548" t="s">
        <v>21</v>
      </c>
      <c r="G548" t="s">
        <v>22</v>
      </c>
      <c r="H548" t="s">
        <v>46</v>
      </c>
      <c r="I548" t="s">
        <v>47</v>
      </c>
      <c r="J548" t="s">
        <v>1938</v>
      </c>
      <c r="K548" t="s">
        <v>26</v>
      </c>
      <c r="L548" t="s">
        <v>27</v>
      </c>
      <c r="M548" t="s">
        <v>1939</v>
      </c>
      <c r="N548" s="21">
        <v>1</v>
      </c>
      <c r="O548" s="21">
        <v>137277.12599999999</v>
      </c>
      <c r="P548" s="21">
        <v>5259.66</v>
      </c>
      <c r="Q548" t="s">
        <v>29</v>
      </c>
      <c r="R548" t="str">
        <f>VLOOKUP(G548,Crosswalk!A:C,3,0)</f>
        <v>ECSU</v>
      </c>
    </row>
    <row r="549" spans="1:19" x14ac:dyDescent="0.25">
      <c r="A549" t="s">
        <v>60</v>
      </c>
      <c r="B549" s="19">
        <v>0</v>
      </c>
      <c r="C549" s="20">
        <v>45471</v>
      </c>
      <c r="D549" s="19">
        <v>0</v>
      </c>
      <c r="E549" t="s">
        <v>61</v>
      </c>
      <c r="F549" t="s">
        <v>21</v>
      </c>
      <c r="G549" t="s">
        <v>45</v>
      </c>
      <c r="H549" t="s">
        <v>46</v>
      </c>
      <c r="I549" t="s">
        <v>47</v>
      </c>
      <c r="J549" t="s">
        <v>62</v>
      </c>
      <c r="K549" t="s">
        <v>26</v>
      </c>
      <c r="L549" t="s">
        <v>27</v>
      </c>
      <c r="M549" t="s">
        <v>47</v>
      </c>
      <c r="N549" s="21">
        <v>1</v>
      </c>
      <c r="O549" s="21">
        <v>125400.321</v>
      </c>
      <c r="P549" s="21">
        <v>4804.6099999999997</v>
      </c>
      <c r="Q549" t="s">
        <v>29</v>
      </c>
      <c r="R549" t="str">
        <f>VLOOKUP(G549,Crosswalk!A:C,3,0)</f>
        <v>SCSU</v>
      </c>
    </row>
    <row r="550" spans="1:19" x14ac:dyDescent="0.25">
      <c r="A550" t="s">
        <v>1751</v>
      </c>
      <c r="B550" s="19">
        <v>0</v>
      </c>
      <c r="C550" s="20">
        <v>45471</v>
      </c>
      <c r="D550" s="19">
        <v>0</v>
      </c>
      <c r="E550" t="s">
        <v>1752</v>
      </c>
      <c r="F550" t="s">
        <v>21</v>
      </c>
      <c r="G550" t="s">
        <v>22</v>
      </c>
      <c r="H550" t="s">
        <v>46</v>
      </c>
      <c r="I550" t="s">
        <v>47</v>
      </c>
      <c r="J550" t="s">
        <v>218</v>
      </c>
      <c r="K550" t="s">
        <v>26</v>
      </c>
      <c r="L550" t="s">
        <v>27</v>
      </c>
      <c r="M550" t="s">
        <v>218</v>
      </c>
      <c r="N550" s="21">
        <v>1</v>
      </c>
      <c r="O550" s="21">
        <v>126408.042</v>
      </c>
      <c r="P550" s="21">
        <v>4843.22</v>
      </c>
      <c r="Q550" t="s">
        <v>29</v>
      </c>
      <c r="R550" t="str">
        <f>VLOOKUP(G550,Crosswalk!A:C,3,0)</f>
        <v>ECSU</v>
      </c>
    </row>
    <row r="551" spans="1:19" x14ac:dyDescent="0.25">
      <c r="A551" t="s">
        <v>392</v>
      </c>
      <c r="B551" s="19">
        <v>0</v>
      </c>
      <c r="C551" s="20">
        <v>45471</v>
      </c>
      <c r="D551" s="19">
        <v>0</v>
      </c>
      <c r="E551" t="s">
        <v>393</v>
      </c>
      <c r="F551" t="s">
        <v>21</v>
      </c>
      <c r="G551" t="s">
        <v>32</v>
      </c>
      <c r="H551" t="s">
        <v>53</v>
      </c>
      <c r="I551" t="s">
        <v>34</v>
      </c>
      <c r="J551" t="s">
        <v>394</v>
      </c>
      <c r="K551" t="s">
        <v>26</v>
      </c>
      <c r="L551" t="s">
        <v>27</v>
      </c>
      <c r="M551" t="s">
        <v>395</v>
      </c>
      <c r="N551" s="21">
        <v>1</v>
      </c>
      <c r="O551" s="21">
        <v>69669.251999999993</v>
      </c>
      <c r="P551" s="21">
        <v>2669.32</v>
      </c>
      <c r="Q551" t="s">
        <v>29</v>
      </c>
      <c r="R551" t="str">
        <f>VLOOKUP(G551,Crosswalk!A:C,3,0)</f>
        <v>CCSU</v>
      </c>
      <c r="S551" t="s">
        <v>95</v>
      </c>
    </row>
    <row r="552" spans="1:19" x14ac:dyDescent="0.25">
      <c r="A552" t="s">
        <v>1008</v>
      </c>
      <c r="B552" s="19">
        <v>0</v>
      </c>
      <c r="C552" s="20">
        <v>45481</v>
      </c>
      <c r="D552" s="19">
        <v>0</v>
      </c>
      <c r="E552" t="s">
        <v>1009</v>
      </c>
      <c r="F552" t="s">
        <v>21</v>
      </c>
      <c r="G552" t="s">
        <v>45</v>
      </c>
      <c r="H552" t="s">
        <v>46</v>
      </c>
      <c r="I552" t="s">
        <v>47</v>
      </c>
      <c r="J552" t="s">
        <v>1010</v>
      </c>
      <c r="K552" t="s">
        <v>26</v>
      </c>
      <c r="L552" t="s">
        <v>27</v>
      </c>
      <c r="M552" t="s">
        <v>1011</v>
      </c>
      <c r="N552" s="21">
        <v>1</v>
      </c>
      <c r="O552" s="21">
        <v>94000.194000000003</v>
      </c>
      <c r="P552" s="21">
        <v>3601.54</v>
      </c>
      <c r="Q552" t="s">
        <v>29</v>
      </c>
      <c r="R552" t="str">
        <f>VLOOKUP(G552,Crosswalk!A:C,3,0)</f>
        <v>SCSU</v>
      </c>
    </row>
    <row r="553" spans="1:19" x14ac:dyDescent="0.25">
      <c r="A553" t="s">
        <v>1072</v>
      </c>
      <c r="B553" s="19">
        <v>0</v>
      </c>
      <c r="C553" s="20">
        <v>45471</v>
      </c>
      <c r="D553" s="19">
        <v>0</v>
      </c>
      <c r="E553" t="s">
        <v>1073</v>
      </c>
      <c r="F553" t="s">
        <v>21</v>
      </c>
      <c r="G553" t="s">
        <v>65</v>
      </c>
      <c r="H553" t="s">
        <v>46</v>
      </c>
      <c r="I553" t="s">
        <v>47</v>
      </c>
      <c r="J553" t="s">
        <v>298</v>
      </c>
      <c r="K553" t="s">
        <v>26</v>
      </c>
      <c r="L553" t="s">
        <v>27</v>
      </c>
      <c r="M553" t="s">
        <v>218</v>
      </c>
      <c r="N553" s="21">
        <v>1</v>
      </c>
      <c r="O553" s="21">
        <v>110294.424</v>
      </c>
      <c r="P553" s="21">
        <v>4225.84</v>
      </c>
      <c r="Q553" t="s">
        <v>29</v>
      </c>
      <c r="R553" t="str">
        <f>VLOOKUP(G553,Crosswalk!A:C,3,0)</f>
        <v>WCSU</v>
      </c>
    </row>
    <row r="554" spans="1:19" x14ac:dyDescent="0.25">
      <c r="A554" t="s">
        <v>2677</v>
      </c>
      <c r="B554" s="19">
        <v>0</v>
      </c>
      <c r="C554" s="20">
        <v>45555</v>
      </c>
      <c r="D554" s="19">
        <v>0</v>
      </c>
      <c r="E554" t="s">
        <v>2678</v>
      </c>
      <c r="F554" t="s">
        <v>21</v>
      </c>
      <c r="G554" t="s">
        <v>22</v>
      </c>
      <c r="H554" t="s">
        <v>46</v>
      </c>
      <c r="I554" t="s">
        <v>47</v>
      </c>
      <c r="J554" t="s">
        <v>2679</v>
      </c>
      <c r="K554" t="s">
        <v>26</v>
      </c>
      <c r="L554" t="s">
        <v>27</v>
      </c>
      <c r="M554" t="s">
        <v>2680</v>
      </c>
      <c r="N554" s="21">
        <v>1</v>
      </c>
      <c r="O554" s="21">
        <v>129479.22900000001</v>
      </c>
      <c r="P554" s="21">
        <v>4960.8900000000003</v>
      </c>
      <c r="Q554" t="s">
        <v>29</v>
      </c>
      <c r="R554" t="str">
        <f>VLOOKUP(G554,Crosswalk!A:C,3,0)</f>
        <v>ECSU</v>
      </c>
    </row>
    <row r="555" spans="1:19" x14ac:dyDescent="0.25">
      <c r="A555" t="s">
        <v>2162</v>
      </c>
      <c r="B555" s="19">
        <v>0</v>
      </c>
      <c r="C555" s="20">
        <v>45471</v>
      </c>
      <c r="D555" s="19">
        <v>0</v>
      </c>
      <c r="E555" t="s">
        <v>2163</v>
      </c>
      <c r="F555" t="s">
        <v>21</v>
      </c>
      <c r="G555" t="s">
        <v>32</v>
      </c>
      <c r="H555" t="s">
        <v>46</v>
      </c>
      <c r="I555" t="s">
        <v>47</v>
      </c>
      <c r="J555" t="s">
        <v>1147</v>
      </c>
      <c r="K555" t="s">
        <v>26</v>
      </c>
      <c r="L555" t="s">
        <v>27</v>
      </c>
      <c r="M555" t="s">
        <v>189</v>
      </c>
      <c r="N555" s="21">
        <v>1</v>
      </c>
      <c r="O555" s="21">
        <v>128862.22500000001</v>
      </c>
      <c r="P555" s="21">
        <v>4937.25</v>
      </c>
      <c r="Q555" t="s">
        <v>29</v>
      </c>
      <c r="R555" t="str">
        <f>VLOOKUP(G555,Crosswalk!A:C,3,0)</f>
        <v>CCSU</v>
      </c>
    </row>
    <row r="556" spans="1:19" x14ac:dyDescent="0.25">
      <c r="A556" t="s">
        <v>1264</v>
      </c>
      <c r="B556" s="19">
        <v>1</v>
      </c>
      <c r="C556" s="20">
        <v>45471</v>
      </c>
      <c r="D556" s="19">
        <v>0</v>
      </c>
      <c r="E556" t="s">
        <v>1265</v>
      </c>
      <c r="F556" t="s">
        <v>21</v>
      </c>
      <c r="G556" t="s">
        <v>22</v>
      </c>
      <c r="H556" t="s">
        <v>46</v>
      </c>
      <c r="I556" t="s">
        <v>47</v>
      </c>
      <c r="J556" t="s">
        <v>1266</v>
      </c>
      <c r="K556" t="s">
        <v>26</v>
      </c>
      <c r="L556" t="s">
        <v>27</v>
      </c>
      <c r="M556" t="s">
        <v>1267</v>
      </c>
      <c r="N556" s="21">
        <v>1</v>
      </c>
      <c r="O556" s="21">
        <v>115941.159</v>
      </c>
      <c r="P556" s="21">
        <v>4442.1899999999996</v>
      </c>
      <c r="Q556" t="s">
        <v>29</v>
      </c>
      <c r="R556" t="str">
        <f>VLOOKUP(G556,Crosswalk!A:C,3,0)</f>
        <v>ECSU</v>
      </c>
    </row>
    <row r="557" spans="1:19" x14ac:dyDescent="0.25">
      <c r="A557" t="s">
        <v>1849</v>
      </c>
      <c r="B557" s="19">
        <v>0</v>
      </c>
      <c r="C557" s="20">
        <v>45471</v>
      </c>
      <c r="D557" s="19">
        <v>0</v>
      </c>
      <c r="E557" t="s">
        <v>1850</v>
      </c>
      <c r="F557" t="s">
        <v>21</v>
      </c>
      <c r="G557" t="s">
        <v>22</v>
      </c>
      <c r="H557" t="s">
        <v>46</v>
      </c>
      <c r="I557" t="s">
        <v>47</v>
      </c>
      <c r="J557" t="s">
        <v>616</v>
      </c>
      <c r="K557" t="s">
        <v>26</v>
      </c>
      <c r="L557" t="s">
        <v>27</v>
      </c>
      <c r="M557" t="s">
        <v>1851</v>
      </c>
      <c r="N557" s="21">
        <v>1</v>
      </c>
      <c r="O557" s="21">
        <v>102945.186</v>
      </c>
      <c r="P557" s="21">
        <v>3944.26</v>
      </c>
      <c r="Q557" t="s">
        <v>29</v>
      </c>
      <c r="R557" t="str">
        <f>VLOOKUP(G557,Crosswalk!A:C,3,0)</f>
        <v>ECSU</v>
      </c>
    </row>
    <row r="558" spans="1:19" x14ac:dyDescent="0.25">
      <c r="A558" t="s">
        <v>1432</v>
      </c>
      <c r="B558" s="19">
        <v>0</v>
      </c>
      <c r="C558" s="20">
        <v>45513</v>
      </c>
      <c r="D558" s="19">
        <v>0</v>
      </c>
      <c r="E558" t="s">
        <v>1433</v>
      </c>
      <c r="F558" t="s">
        <v>21</v>
      </c>
      <c r="G558" t="s">
        <v>45</v>
      </c>
      <c r="H558" t="s">
        <v>46</v>
      </c>
      <c r="I558" t="s">
        <v>47</v>
      </c>
      <c r="J558" t="s">
        <v>323</v>
      </c>
      <c r="K558" t="s">
        <v>26</v>
      </c>
      <c r="L558" t="s">
        <v>27</v>
      </c>
      <c r="M558" t="s">
        <v>47</v>
      </c>
      <c r="N558" s="21">
        <v>1</v>
      </c>
      <c r="O558" s="21">
        <v>115000.254</v>
      </c>
      <c r="P558" s="21">
        <v>4406.1400000000003</v>
      </c>
      <c r="Q558" t="s">
        <v>29</v>
      </c>
      <c r="R558" t="str">
        <f>VLOOKUP(G558,Crosswalk!A:C,3,0)</f>
        <v>SCSU</v>
      </c>
    </row>
    <row r="559" spans="1:19" x14ac:dyDescent="0.25">
      <c r="A559" t="s">
        <v>1036</v>
      </c>
      <c r="B559" s="19">
        <v>3</v>
      </c>
      <c r="C559" s="20">
        <v>45471</v>
      </c>
      <c r="D559" s="19">
        <v>0</v>
      </c>
      <c r="E559" t="s">
        <v>1037</v>
      </c>
      <c r="F559" t="s">
        <v>21</v>
      </c>
      <c r="G559" t="s">
        <v>45</v>
      </c>
      <c r="H559" t="s">
        <v>46</v>
      </c>
      <c r="I559" t="s">
        <v>47</v>
      </c>
      <c r="J559" t="s">
        <v>106</v>
      </c>
      <c r="K559" t="s">
        <v>26</v>
      </c>
      <c r="L559" t="s">
        <v>27</v>
      </c>
      <c r="M559" t="s">
        <v>1038</v>
      </c>
      <c r="N559" s="21">
        <v>1</v>
      </c>
      <c r="O559" s="21">
        <v>116866.92600000001</v>
      </c>
      <c r="P559" s="21">
        <v>4477.66</v>
      </c>
      <c r="Q559" t="s">
        <v>29</v>
      </c>
      <c r="R559" t="str">
        <f>VLOOKUP(G559,Crosswalk!A:C,3,0)</f>
        <v>SCSU</v>
      </c>
    </row>
    <row r="560" spans="1:19" x14ac:dyDescent="0.25">
      <c r="A560" t="s">
        <v>1176</v>
      </c>
      <c r="B560" s="19">
        <v>2</v>
      </c>
      <c r="C560" s="20">
        <v>45471</v>
      </c>
      <c r="D560" s="19">
        <v>0</v>
      </c>
      <c r="E560" t="s">
        <v>1177</v>
      </c>
      <c r="F560" t="s">
        <v>21</v>
      </c>
      <c r="G560" t="s">
        <v>45</v>
      </c>
      <c r="H560" t="s">
        <v>46</v>
      </c>
      <c r="I560" t="s">
        <v>47</v>
      </c>
      <c r="J560" t="s">
        <v>106</v>
      </c>
      <c r="K560" t="s">
        <v>26</v>
      </c>
      <c r="L560" t="s">
        <v>27</v>
      </c>
      <c r="M560" t="s">
        <v>1178</v>
      </c>
      <c r="N560" s="21">
        <v>1</v>
      </c>
      <c r="O560" s="21">
        <v>114662.52</v>
      </c>
      <c r="P560" s="21">
        <v>4393.2</v>
      </c>
      <c r="Q560" t="s">
        <v>29</v>
      </c>
      <c r="R560" t="str">
        <f>VLOOKUP(G560,Crosswalk!A:C,3,0)</f>
        <v>SCSU</v>
      </c>
    </row>
    <row r="561" spans="1:18" x14ac:dyDescent="0.25">
      <c r="A561" t="s">
        <v>1620</v>
      </c>
      <c r="B561" s="19">
        <v>0</v>
      </c>
      <c r="C561" s="20">
        <v>45471</v>
      </c>
      <c r="D561" s="19">
        <v>0</v>
      </c>
      <c r="E561" t="s">
        <v>1621</v>
      </c>
      <c r="F561" t="s">
        <v>21</v>
      </c>
      <c r="G561" t="s">
        <v>45</v>
      </c>
      <c r="H561" t="s">
        <v>46</v>
      </c>
      <c r="I561" t="s">
        <v>47</v>
      </c>
      <c r="J561" t="s">
        <v>106</v>
      </c>
      <c r="K561" t="s">
        <v>26</v>
      </c>
      <c r="L561" t="s">
        <v>27</v>
      </c>
      <c r="M561" t="s">
        <v>1622</v>
      </c>
      <c r="N561" s="21">
        <v>1</v>
      </c>
      <c r="O561" s="21">
        <v>119457.351</v>
      </c>
      <c r="P561" s="21">
        <v>4576.91</v>
      </c>
      <c r="Q561" t="s">
        <v>29</v>
      </c>
      <c r="R561" t="str">
        <f>VLOOKUP(G561,Crosswalk!A:C,3,0)</f>
        <v>SCSU</v>
      </c>
    </row>
    <row r="562" spans="1:18" x14ac:dyDescent="0.25">
      <c r="A562" t="s">
        <v>1645</v>
      </c>
      <c r="B562" s="19">
        <v>0</v>
      </c>
      <c r="C562" s="20">
        <v>45471</v>
      </c>
      <c r="D562" s="19">
        <v>0</v>
      </c>
      <c r="E562" t="s">
        <v>1646</v>
      </c>
      <c r="F562" t="s">
        <v>21</v>
      </c>
      <c r="G562" t="s">
        <v>45</v>
      </c>
      <c r="H562" t="s">
        <v>46</v>
      </c>
      <c r="I562" t="s">
        <v>47</v>
      </c>
      <c r="J562" t="s">
        <v>106</v>
      </c>
      <c r="K562" t="s">
        <v>21</v>
      </c>
      <c r="L562" t="s">
        <v>27</v>
      </c>
      <c r="M562" t="s">
        <v>1647</v>
      </c>
      <c r="N562" s="21">
        <v>1</v>
      </c>
      <c r="O562" s="21">
        <v>119457.351</v>
      </c>
      <c r="P562" s="21">
        <v>4576.91</v>
      </c>
      <c r="Q562" t="s">
        <v>29</v>
      </c>
      <c r="R562" t="str">
        <f>VLOOKUP(G562,Crosswalk!A:C,3,0)</f>
        <v>SCSU</v>
      </c>
    </row>
    <row r="563" spans="1:18" x14ac:dyDescent="0.25">
      <c r="A563" t="s">
        <v>1929</v>
      </c>
      <c r="B563" s="19">
        <v>0</v>
      </c>
      <c r="C563" s="20">
        <v>45471</v>
      </c>
      <c r="D563" s="19">
        <v>0</v>
      </c>
      <c r="E563" t="s">
        <v>1930</v>
      </c>
      <c r="F563" t="s">
        <v>21</v>
      </c>
      <c r="G563" t="s">
        <v>45</v>
      </c>
      <c r="H563" t="s">
        <v>46</v>
      </c>
      <c r="I563" t="s">
        <v>47</v>
      </c>
      <c r="J563" t="s">
        <v>106</v>
      </c>
      <c r="K563" t="s">
        <v>26</v>
      </c>
      <c r="L563" t="s">
        <v>27</v>
      </c>
      <c r="M563" t="s">
        <v>1622</v>
      </c>
      <c r="N563" s="21">
        <v>1</v>
      </c>
      <c r="O563" s="21">
        <v>108680.139</v>
      </c>
      <c r="P563" s="21">
        <v>4163.99</v>
      </c>
      <c r="Q563" t="s">
        <v>29</v>
      </c>
      <c r="R563" t="str">
        <f>VLOOKUP(G563,Crosswalk!A:C,3,0)</f>
        <v>SCSU</v>
      </c>
    </row>
    <row r="564" spans="1:18" x14ac:dyDescent="0.25">
      <c r="A564" t="s">
        <v>2635</v>
      </c>
      <c r="B564" s="19">
        <v>1</v>
      </c>
      <c r="C564" s="20">
        <v>45471</v>
      </c>
      <c r="D564" s="19">
        <v>0</v>
      </c>
      <c r="E564" t="s">
        <v>2636</v>
      </c>
      <c r="F564" t="s">
        <v>21</v>
      </c>
      <c r="G564" t="s">
        <v>45</v>
      </c>
      <c r="H564" t="s">
        <v>46</v>
      </c>
      <c r="I564" t="s">
        <v>47</v>
      </c>
      <c r="J564" t="s">
        <v>106</v>
      </c>
      <c r="K564" t="s">
        <v>26</v>
      </c>
      <c r="L564" t="s">
        <v>27</v>
      </c>
      <c r="M564" t="s">
        <v>2637</v>
      </c>
      <c r="N564" s="21">
        <v>1</v>
      </c>
      <c r="O564" s="21">
        <v>135947.33100000001</v>
      </c>
      <c r="P564" s="21">
        <v>5208.71</v>
      </c>
      <c r="Q564" t="s">
        <v>29</v>
      </c>
      <c r="R564" t="str">
        <f>VLOOKUP(G564,Crosswalk!A:C,3,0)</f>
        <v>SCSU</v>
      </c>
    </row>
    <row r="565" spans="1:18" x14ac:dyDescent="0.25">
      <c r="A565" t="s">
        <v>932</v>
      </c>
      <c r="B565" s="19">
        <v>2</v>
      </c>
      <c r="C565" s="20">
        <v>45471</v>
      </c>
      <c r="D565" s="19">
        <v>0</v>
      </c>
      <c r="E565" t="s">
        <v>933</v>
      </c>
      <c r="F565" t="s">
        <v>21</v>
      </c>
      <c r="G565" t="s">
        <v>32</v>
      </c>
      <c r="H565" t="s">
        <v>46</v>
      </c>
      <c r="I565" t="s">
        <v>47</v>
      </c>
      <c r="J565" t="s">
        <v>934</v>
      </c>
      <c r="K565" t="s">
        <v>26</v>
      </c>
      <c r="L565" t="s">
        <v>27</v>
      </c>
      <c r="M565" t="s">
        <v>935</v>
      </c>
      <c r="N565" s="21">
        <v>1</v>
      </c>
      <c r="O565" s="21">
        <v>120230.17200000001</v>
      </c>
      <c r="P565" s="21">
        <v>4606.5200000000004</v>
      </c>
      <c r="Q565" t="s">
        <v>29</v>
      </c>
      <c r="R565" t="str">
        <f>VLOOKUP(G565,Crosswalk!A:C,3,0)</f>
        <v>CCSU</v>
      </c>
    </row>
    <row r="566" spans="1:18" x14ac:dyDescent="0.25">
      <c r="A566" t="s">
        <v>68</v>
      </c>
      <c r="B566" s="19">
        <v>0</v>
      </c>
      <c r="C566" s="20">
        <v>45471</v>
      </c>
      <c r="D566" s="19">
        <v>0</v>
      </c>
      <c r="E566" t="s">
        <v>69</v>
      </c>
      <c r="F566" t="s">
        <v>21</v>
      </c>
      <c r="G566" t="s">
        <v>45</v>
      </c>
      <c r="H566" t="s">
        <v>46</v>
      </c>
      <c r="I566" t="s">
        <v>47</v>
      </c>
      <c r="J566" t="s">
        <v>70</v>
      </c>
      <c r="K566" t="s">
        <v>26</v>
      </c>
      <c r="L566" t="s">
        <v>27</v>
      </c>
      <c r="M566" t="s">
        <v>71</v>
      </c>
      <c r="N566" s="21">
        <v>1</v>
      </c>
      <c r="O566" s="21">
        <v>127766.808</v>
      </c>
      <c r="P566" s="21">
        <v>4895.28</v>
      </c>
      <c r="Q566" t="s">
        <v>29</v>
      </c>
      <c r="R566" t="str">
        <f>VLOOKUP(G566,Crosswalk!A:C,3,0)</f>
        <v>SCSU</v>
      </c>
    </row>
    <row r="567" spans="1:18" x14ac:dyDescent="0.25">
      <c r="A567" t="s">
        <v>2030</v>
      </c>
      <c r="B567" s="19">
        <v>0</v>
      </c>
      <c r="C567" s="20">
        <v>45471</v>
      </c>
      <c r="D567" s="19">
        <v>0</v>
      </c>
      <c r="E567" t="s">
        <v>2031</v>
      </c>
      <c r="F567" t="s">
        <v>21</v>
      </c>
      <c r="G567" t="s">
        <v>45</v>
      </c>
      <c r="H567" t="s">
        <v>46</v>
      </c>
      <c r="I567" t="s">
        <v>47</v>
      </c>
      <c r="J567" t="s">
        <v>70</v>
      </c>
      <c r="K567" t="s">
        <v>26</v>
      </c>
      <c r="L567" t="s">
        <v>27</v>
      </c>
      <c r="M567" t="s">
        <v>2032</v>
      </c>
      <c r="N567" s="21">
        <v>1</v>
      </c>
      <c r="O567" s="21">
        <v>140337.87299999999</v>
      </c>
      <c r="P567" s="21">
        <v>5376.93</v>
      </c>
      <c r="Q567" t="s">
        <v>29</v>
      </c>
      <c r="R567" t="str">
        <f>VLOOKUP(G567,Crosswalk!A:C,3,0)</f>
        <v>SCSU</v>
      </c>
    </row>
    <row r="568" spans="1:18" x14ac:dyDescent="0.25">
      <c r="A568" t="s">
        <v>2056</v>
      </c>
      <c r="B568" s="19">
        <v>0</v>
      </c>
      <c r="C568" s="20">
        <v>45471</v>
      </c>
      <c r="D568" s="19">
        <v>0</v>
      </c>
      <c r="E568" t="s">
        <v>2057</v>
      </c>
      <c r="F568" t="s">
        <v>21</v>
      </c>
      <c r="G568" t="s">
        <v>32</v>
      </c>
      <c r="H568" t="s">
        <v>46</v>
      </c>
      <c r="I568" t="s">
        <v>47</v>
      </c>
      <c r="J568" t="s">
        <v>562</v>
      </c>
      <c r="K568" t="s">
        <v>26</v>
      </c>
      <c r="L568" t="s">
        <v>27</v>
      </c>
      <c r="M568" t="s">
        <v>189</v>
      </c>
      <c r="N568" s="21">
        <v>1</v>
      </c>
      <c r="O568" s="21">
        <v>131489.712</v>
      </c>
      <c r="P568" s="21">
        <v>5037.92</v>
      </c>
      <c r="Q568" t="s">
        <v>29</v>
      </c>
      <c r="R568" t="str">
        <f>VLOOKUP(G568,Crosswalk!A:C,3,0)</f>
        <v>CCSU</v>
      </c>
    </row>
    <row r="569" spans="1:18" x14ac:dyDescent="0.25">
      <c r="A569" t="s">
        <v>2910</v>
      </c>
      <c r="B569" s="19">
        <v>0</v>
      </c>
      <c r="C569" s="20">
        <v>45471</v>
      </c>
      <c r="D569" s="19">
        <v>0</v>
      </c>
      <c r="E569" t="s">
        <v>2911</v>
      </c>
      <c r="F569" t="s">
        <v>21</v>
      </c>
      <c r="G569" t="s">
        <v>45</v>
      </c>
      <c r="H569" t="s">
        <v>46</v>
      </c>
      <c r="I569" t="s">
        <v>47</v>
      </c>
      <c r="J569" t="s">
        <v>2912</v>
      </c>
      <c r="K569" t="s">
        <v>26</v>
      </c>
      <c r="L569" t="s">
        <v>27</v>
      </c>
      <c r="M569" t="s">
        <v>2913</v>
      </c>
      <c r="N569" s="21">
        <v>1</v>
      </c>
      <c r="O569" s="21">
        <v>120139.083</v>
      </c>
      <c r="P569" s="21">
        <v>4603.03</v>
      </c>
      <c r="Q569" t="s">
        <v>29</v>
      </c>
      <c r="R569" t="str">
        <f>VLOOKUP(G569,Crosswalk!A:C,3,0)</f>
        <v>SCSU</v>
      </c>
    </row>
    <row r="570" spans="1:18" x14ac:dyDescent="0.25">
      <c r="A570" t="s">
        <v>2183</v>
      </c>
      <c r="B570" s="19">
        <v>0</v>
      </c>
      <c r="C570" s="20">
        <v>45471</v>
      </c>
      <c r="D570" s="19">
        <v>0</v>
      </c>
      <c r="E570" t="s">
        <v>2184</v>
      </c>
      <c r="F570" t="s">
        <v>21</v>
      </c>
      <c r="G570" t="s">
        <v>45</v>
      </c>
      <c r="H570" t="s">
        <v>46</v>
      </c>
      <c r="I570" t="s">
        <v>47</v>
      </c>
      <c r="J570" t="s">
        <v>1017</v>
      </c>
      <c r="K570" t="s">
        <v>26</v>
      </c>
      <c r="L570" t="s">
        <v>27</v>
      </c>
      <c r="M570" t="s">
        <v>99</v>
      </c>
      <c r="N570" s="21">
        <v>1</v>
      </c>
      <c r="O570" s="21">
        <v>140660.20800000001</v>
      </c>
      <c r="P570" s="21">
        <v>5389.28</v>
      </c>
      <c r="Q570" t="s">
        <v>29</v>
      </c>
      <c r="R570" t="str">
        <f>VLOOKUP(G570,Crosswalk!A:C,3,0)</f>
        <v>SCSU</v>
      </c>
    </row>
    <row r="571" spans="1:18" x14ac:dyDescent="0.25">
      <c r="A571" t="s">
        <v>1593</v>
      </c>
      <c r="B571" s="19">
        <v>1</v>
      </c>
      <c r="C571" s="20">
        <v>45471</v>
      </c>
      <c r="D571" s="19">
        <v>0</v>
      </c>
      <c r="E571" t="s">
        <v>1594</v>
      </c>
      <c r="F571" t="s">
        <v>21</v>
      </c>
      <c r="G571" t="s">
        <v>45</v>
      </c>
      <c r="H571" t="s">
        <v>46</v>
      </c>
      <c r="I571" t="s">
        <v>47</v>
      </c>
      <c r="J571" t="s">
        <v>1595</v>
      </c>
      <c r="K571" t="s">
        <v>26</v>
      </c>
      <c r="L571" t="s">
        <v>27</v>
      </c>
      <c r="M571" t="s">
        <v>99</v>
      </c>
      <c r="N571" s="21">
        <v>1</v>
      </c>
      <c r="O571" s="21">
        <v>146052.72899999999</v>
      </c>
      <c r="P571" s="21">
        <v>5595.89</v>
      </c>
      <c r="Q571" t="s">
        <v>29</v>
      </c>
      <c r="R571" t="str">
        <f>VLOOKUP(G571,Crosswalk!A:C,3,0)</f>
        <v>SCSU</v>
      </c>
    </row>
    <row r="572" spans="1:18" x14ac:dyDescent="0.25">
      <c r="A572" t="s">
        <v>981</v>
      </c>
      <c r="B572" s="19">
        <v>0</v>
      </c>
      <c r="C572" s="20">
        <v>45597</v>
      </c>
      <c r="D572" s="19">
        <v>0</v>
      </c>
      <c r="E572" t="s">
        <v>982</v>
      </c>
      <c r="F572" t="s">
        <v>21</v>
      </c>
      <c r="G572" t="s">
        <v>45</v>
      </c>
      <c r="H572" t="s">
        <v>46</v>
      </c>
      <c r="I572" t="s">
        <v>47</v>
      </c>
      <c r="J572" t="s">
        <v>983</v>
      </c>
      <c r="K572" t="s">
        <v>26</v>
      </c>
      <c r="L572" t="s">
        <v>27</v>
      </c>
      <c r="M572" t="s">
        <v>984</v>
      </c>
      <c r="N572" s="21">
        <v>1</v>
      </c>
      <c r="O572" s="21">
        <v>135182.86199999999</v>
      </c>
      <c r="P572" s="21">
        <v>5179.42</v>
      </c>
      <c r="Q572" t="s">
        <v>29</v>
      </c>
      <c r="R572" t="str">
        <f>VLOOKUP(G572,Crosswalk!A:C,3,0)</f>
        <v>SCSU</v>
      </c>
    </row>
    <row r="573" spans="1:18" x14ac:dyDescent="0.25">
      <c r="A573" t="s">
        <v>1682</v>
      </c>
      <c r="B573" s="19">
        <v>0</v>
      </c>
      <c r="C573" s="20">
        <v>45471</v>
      </c>
      <c r="D573" s="19">
        <v>0</v>
      </c>
      <c r="E573" t="s">
        <v>1683</v>
      </c>
      <c r="F573" t="s">
        <v>21</v>
      </c>
      <c r="G573" t="s">
        <v>65</v>
      </c>
      <c r="H573" t="s">
        <v>46</v>
      </c>
      <c r="I573" t="s">
        <v>47</v>
      </c>
      <c r="J573" t="s">
        <v>483</v>
      </c>
      <c r="K573" t="s">
        <v>26</v>
      </c>
      <c r="L573" t="s">
        <v>27</v>
      </c>
      <c r="M573" t="s">
        <v>1684</v>
      </c>
      <c r="N573" s="21">
        <v>1</v>
      </c>
      <c r="O573" s="21">
        <v>135350.946</v>
      </c>
      <c r="P573" s="21">
        <v>5185.8599999999997</v>
      </c>
      <c r="Q573" t="s">
        <v>29</v>
      </c>
      <c r="R573" t="str">
        <f>VLOOKUP(G573,Crosswalk!A:C,3,0)</f>
        <v>WCSU</v>
      </c>
    </row>
    <row r="574" spans="1:18" x14ac:dyDescent="0.25">
      <c r="A574" t="s">
        <v>618</v>
      </c>
      <c r="B574" s="19">
        <v>0</v>
      </c>
      <c r="C574" s="20">
        <v>45471</v>
      </c>
      <c r="D574" s="19">
        <v>0</v>
      </c>
      <c r="E574" t="s">
        <v>619</v>
      </c>
      <c r="F574" t="s">
        <v>21</v>
      </c>
      <c r="G574" t="s">
        <v>45</v>
      </c>
      <c r="H574" t="s">
        <v>46</v>
      </c>
      <c r="I574" t="s">
        <v>47</v>
      </c>
      <c r="J574" t="s">
        <v>620</v>
      </c>
      <c r="K574" t="s">
        <v>26</v>
      </c>
      <c r="L574" t="s">
        <v>27</v>
      </c>
      <c r="M574" t="s">
        <v>621</v>
      </c>
      <c r="N574" s="21">
        <v>1</v>
      </c>
      <c r="O574" s="21">
        <v>116139.519</v>
      </c>
      <c r="P574" s="21">
        <v>4449.79</v>
      </c>
      <c r="Q574" t="s">
        <v>29</v>
      </c>
      <c r="R574" t="str">
        <f>VLOOKUP(G574,Crosswalk!A:C,3,0)</f>
        <v>SCSU</v>
      </c>
    </row>
    <row r="575" spans="1:18" x14ac:dyDescent="0.25">
      <c r="A575" t="s">
        <v>1891</v>
      </c>
      <c r="B575" s="19">
        <v>1</v>
      </c>
      <c r="C575" s="20">
        <v>45471</v>
      </c>
      <c r="D575" s="19">
        <v>0</v>
      </c>
      <c r="E575" t="s">
        <v>1892</v>
      </c>
      <c r="F575" t="s">
        <v>21</v>
      </c>
      <c r="G575" t="s">
        <v>45</v>
      </c>
      <c r="H575" t="s">
        <v>46</v>
      </c>
      <c r="I575" t="s">
        <v>47</v>
      </c>
      <c r="J575" t="s">
        <v>1893</v>
      </c>
      <c r="K575" t="s">
        <v>26</v>
      </c>
      <c r="L575" t="s">
        <v>27</v>
      </c>
      <c r="M575" t="s">
        <v>1894</v>
      </c>
      <c r="N575" s="21">
        <v>1</v>
      </c>
      <c r="O575" s="21">
        <v>127766.808</v>
      </c>
      <c r="P575" s="21">
        <v>4895.28</v>
      </c>
      <c r="Q575" t="s">
        <v>29</v>
      </c>
      <c r="R575" t="str">
        <f>VLOOKUP(G575,Crosswalk!A:C,3,0)</f>
        <v>SCSU</v>
      </c>
    </row>
    <row r="576" spans="1:18" x14ac:dyDescent="0.25">
      <c r="A576" t="s">
        <v>2883</v>
      </c>
      <c r="B576" s="19">
        <v>0</v>
      </c>
      <c r="C576" s="20">
        <v>45471</v>
      </c>
      <c r="D576" s="19">
        <v>0</v>
      </c>
      <c r="E576" t="s">
        <v>2884</v>
      </c>
      <c r="F576" t="s">
        <v>21</v>
      </c>
      <c r="G576" t="s">
        <v>45</v>
      </c>
      <c r="H576" t="s">
        <v>46</v>
      </c>
      <c r="I576" t="s">
        <v>47</v>
      </c>
      <c r="J576" t="s">
        <v>524</v>
      </c>
      <c r="K576" t="s">
        <v>26</v>
      </c>
      <c r="L576" t="s">
        <v>27</v>
      </c>
      <c r="M576" t="s">
        <v>2885</v>
      </c>
      <c r="N576" s="21">
        <v>1</v>
      </c>
      <c r="O576" s="21">
        <v>119251.683</v>
      </c>
      <c r="P576" s="21">
        <v>4569.03</v>
      </c>
      <c r="Q576" t="s">
        <v>29</v>
      </c>
      <c r="R576" t="str">
        <f>VLOOKUP(G576,Crosswalk!A:C,3,0)</f>
        <v>SCSU</v>
      </c>
    </row>
    <row r="577" spans="1:19" x14ac:dyDescent="0.25">
      <c r="A577" t="s">
        <v>2151</v>
      </c>
      <c r="B577" s="19">
        <v>0</v>
      </c>
      <c r="C577" s="20">
        <v>45471</v>
      </c>
      <c r="D577" s="19">
        <v>0</v>
      </c>
      <c r="E577" t="s">
        <v>2152</v>
      </c>
      <c r="F577" t="s">
        <v>21</v>
      </c>
      <c r="G577" t="s">
        <v>45</v>
      </c>
      <c r="H577" t="s">
        <v>46</v>
      </c>
      <c r="I577" t="s">
        <v>47</v>
      </c>
      <c r="J577" t="s">
        <v>102</v>
      </c>
      <c r="K577" t="s">
        <v>26</v>
      </c>
      <c r="L577" t="s">
        <v>27</v>
      </c>
      <c r="M577" t="s">
        <v>2153</v>
      </c>
      <c r="N577" s="21">
        <v>1</v>
      </c>
      <c r="O577" s="21">
        <v>142040.89799999999</v>
      </c>
      <c r="P577" s="21">
        <v>5442.18</v>
      </c>
      <c r="Q577" t="s">
        <v>29</v>
      </c>
      <c r="R577" t="str">
        <f>VLOOKUP(G577,Crosswalk!A:C,3,0)</f>
        <v>SCSU</v>
      </c>
    </row>
    <row r="578" spans="1:19" x14ac:dyDescent="0.25">
      <c r="A578" t="s">
        <v>357</v>
      </c>
      <c r="B578" s="19">
        <v>0</v>
      </c>
      <c r="C578" s="20">
        <v>45471</v>
      </c>
      <c r="D578" s="19">
        <v>0</v>
      </c>
      <c r="E578" t="s">
        <v>358</v>
      </c>
      <c r="F578" t="s">
        <v>21</v>
      </c>
      <c r="G578" t="s">
        <v>32</v>
      </c>
      <c r="H578" t="s">
        <v>46</v>
      </c>
      <c r="I578" t="s">
        <v>47</v>
      </c>
      <c r="J578" t="s">
        <v>359</v>
      </c>
      <c r="K578" t="s">
        <v>26</v>
      </c>
      <c r="L578" t="s">
        <v>27</v>
      </c>
      <c r="M578" t="s">
        <v>360</v>
      </c>
      <c r="N578" s="21">
        <v>1</v>
      </c>
      <c r="O578" s="21">
        <v>136503.522</v>
      </c>
      <c r="P578" s="21">
        <v>5230.0200000000004</v>
      </c>
      <c r="Q578" t="s">
        <v>29</v>
      </c>
      <c r="R578" t="str">
        <f>VLOOKUP(G578,Crosswalk!A:C,3,0)</f>
        <v>CCSU</v>
      </c>
    </row>
    <row r="579" spans="1:19" x14ac:dyDescent="0.25">
      <c r="A579" t="s">
        <v>1192</v>
      </c>
      <c r="B579" s="19">
        <v>0</v>
      </c>
      <c r="C579" s="20">
        <v>45471</v>
      </c>
      <c r="D579" s="19">
        <v>0</v>
      </c>
      <c r="E579" t="s">
        <v>1193</v>
      </c>
      <c r="F579" t="s">
        <v>21</v>
      </c>
      <c r="G579" t="s">
        <v>32</v>
      </c>
      <c r="H579" t="s">
        <v>46</v>
      </c>
      <c r="I579" t="s">
        <v>47</v>
      </c>
      <c r="J579" t="s">
        <v>122</v>
      </c>
      <c r="K579" t="s">
        <v>26</v>
      </c>
      <c r="L579" t="s">
        <v>27</v>
      </c>
      <c r="M579" t="s">
        <v>123</v>
      </c>
      <c r="N579" s="21">
        <v>1</v>
      </c>
      <c r="O579" s="21">
        <v>136181.709</v>
      </c>
      <c r="P579" s="21">
        <v>5217.6899999999996</v>
      </c>
      <c r="Q579" t="s">
        <v>29</v>
      </c>
      <c r="R579" t="str">
        <f>VLOOKUP(G579,Crosswalk!A:C,3,0)</f>
        <v>CCSU</v>
      </c>
    </row>
    <row r="580" spans="1:19" x14ac:dyDescent="0.25">
      <c r="A580" t="s">
        <v>247</v>
      </c>
      <c r="B580" s="19">
        <v>5</v>
      </c>
      <c r="C580" s="20">
        <v>45527</v>
      </c>
      <c r="D580" s="19">
        <v>0</v>
      </c>
      <c r="E580" t="s">
        <v>248</v>
      </c>
      <c r="F580" t="s">
        <v>21</v>
      </c>
      <c r="G580" t="s">
        <v>22</v>
      </c>
      <c r="H580" t="s">
        <v>53</v>
      </c>
      <c r="I580" t="s">
        <v>34</v>
      </c>
      <c r="J580" t="s">
        <v>212</v>
      </c>
      <c r="K580" t="s">
        <v>26</v>
      </c>
      <c r="L580" t="s">
        <v>27</v>
      </c>
      <c r="M580" t="s">
        <v>249</v>
      </c>
      <c r="N580" s="21">
        <v>1</v>
      </c>
      <c r="O580" s="21">
        <v>81999.936000000002</v>
      </c>
      <c r="P580" s="21">
        <v>3141.76</v>
      </c>
      <c r="Q580" t="s">
        <v>29</v>
      </c>
      <c r="R580" t="str">
        <f>VLOOKUP(G580,Crosswalk!A:C,3,0)</f>
        <v>ECSU</v>
      </c>
      <c r="S580" t="s">
        <v>95</v>
      </c>
    </row>
    <row r="581" spans="1:19" x14ac:dyDescent="0.25">
      <c r="A581" t="s">
        <v>2027</v>
      </c>
      <c r="B581" s="19">
        <v>0</v>
      </c>
      <c r="C581" s="20">
        <v>45471</v>
      </c>
      <c r="D581" s="19">
        <v>0</v>
      </c>
      <c r="E581" t="s">
        <v>2028</v>
      </c>
      <c r="F581" t="s">
        <v>21</v>
      </c>
      <c r="G581" t="s">
        <v>32</v>
      </c>
      <c r="H581" t="s">
        <v>46</v>
      </c>
      <c r="I581" t="s">
        <v>47</v>
      </c>
      <c r="J581" t="s">
        <v>122</v>
      </c>
      <c r="K581" t="s">
        <v>26</v>
      </c>
      <c r="L581" t="s">
        <v>27</v>
      </c>
      <c r="M581" t="s">
        <v>2029</v>
      </c>
      <c r="N581" s="21">
        <v>1</v>
      </c>
      <c r="O581" s="21">
        <v>126613.97100000001</v>
      </c>
      <c r="P581" s="21">
        <v>4851.1099999999997</v>
      </c>
      <c r="Q581" t="s">
        <v>29</v>
      </c>
      <c r="R581" t="str">
        <f>VLOOKUP(G581,Crosswalk!A:C,3,0)</f>
        <v>CCSU</v>
      </c>
    </row>
    <row r="582" spans="1:19" x14ac:dyDescent="0.25">
      <c r="A582" t="s">
        <v>120</v>
      </c>
      <c r="B582" s="19">
        <v>0</v>
      </c>
      <c r="C582" s="20">
        <v>45471</v>
      </c>
      <c r="D582" s="19">
        <v>0</v>
      </c>
      <c r="E582" t="s">
        <v>121</v>
      </c>
      <c r="F582" t="s">
        <v>21</v>
      </c>
      <c r="G582" t="s">
        <v>22</v>
      </c>
      <c r="H582" t="s">
        <v>46</v>
      </c>
      <c r="I582" t="s">
        <v>47</v>
      </c>
      <c r="J582" t="s">
        <v>122</v>
      </c>
      <c r="K582" t="s">
        <v>26</v>
      </c>
      <c r="L582" t="s">
        <v>27</v>
      </c>
      <c r="M582" t="s">
        <v>123</v>
      </c>
      <c r="N582" s="21">
        <v>1</v>
      </c>
      <c r="O582" s="21">
        <v>113961.213</v>
      </c>
      <c r="P582" s="21">
        <v>4366.33</v>
      </c>
      <c r="Q582" t="s">
        <v>29</v>
      </c>
      <c r="R582" t="str">
        <f>VLOOKUP(G582,Crosswalk!A:C,3,0)</f>
        <v>ECSU</v>
      </c>
    </row>
    <row r="583" spans="1:19" x14ac:dyDescent="0.25">
      <c r="A583" t="s">
        <v>2125</v>
      </c>
      <c r="B583" s="19">
        <v>1</v>
      </c>
      <c r="C583" s="20">
        <v>45534</v>
      </c>
      <c r="D583" s="19">
        <v>0</v>
      </c>
      <c r="E583" t="s">
        <v>2126</v>
      </c>
      <c r="F583" t="s">
        <v>21</v>
      </c>
      <c r="G583" t="s">
        <v>65</v>
      </c>
      <c r="H583" t="s">
        <v>46</v>
      </c>
      <c r="I583" t="s">
        <v>47</v>
      </c>
      <c r="J583" t="s">
        <v>2127</v>
      </c>
      <c r="K583" t="s">
        <v>26</v>
      </c>
      <c r="L583" t="s">
        <v>27</v>
      </c>
      <c r="M583" t="s">
        <v>2128</v>
      </c>
      <c r="N583" s="21">
        <v>1</v>
      </c>
      <c r="O583" s="21">
        <v>119999.97</v>
      </c>
      <c r="P583" s="21">
        <v>4597.7</v>
      </c>
      <c r="Q583" t="s">
        <v>29</v>
      </c>
      <c r="R583" t="str">
        <f>VLOOKUP(G583,Crosswalk!A:C,3,0)</f>
        <v>WCSU</v>
      </c>
    </row>
    <row r="584" spans="1:19" x14ac:dyDescent="0.25">
      <c r="A584" t="s">
        <v>2302</v>
      </c>
      <c r="B584" s="19">
        <v>2</v>
      </c>
      <c r="C584" s="20">
        <v>45471</v>
      </c>
      <c r="D584" s="19">
        <v>0</v>
      </c>
      <c r="E584" t="s">
        <v>2303</v>
      </c>
      <c r="F584" t="s">
        <v>21</v>
      </c>
      <c r="G584" t="s">
        <v>65</v>
      </c>
      <c r="H584" t="s">
        <v>46</v>
      </c>
      <c r="I584" t="s">
        <v>47</v>
      </c>
      <c r="J584" t="s">
        <v>94</v>
      </c>
      <c r="K584" t="s">
        <v>26</v>
      </c>
      <c r="L584" t="s">
        <v>27</v>
      </c>
      <c r="M584" t="s">
        <v>2304</v>
      </c>
      <c r="N584" s="21">
        <v>1</v>
      </c>
      <c r="O584" s="21">
        <v>109960.344</v>
      </c>
      <c r="P584" s="21">
        <v>4213.04</v>
      </c>
      <c r="Q584" t="s">
        <v>29</v>
      </c>
      <c r="R584" t="str">
        <f>VLOOKUP(G584,Crosswalk!A:C,3,0)</f>
        <v>WCSU</v>
      </c>
    </row>
    <row r="585" spans="1:19" x14ac:dyDescent="0.25">
      <c r="A585" t="s">
        <v>1461</v>
      </c>
      <c r="B585" s="19">
        <v>0</v>
      </c>
      <c r="C585" s="20">
        <v>45471</v>
      </c>
      <c r="D585" s="19">
        <v>0</v>
      </c>
      <c r="E585" t="s">
        <v>1462</v>
      </c>
      <c r="F585" t="s">
        <v>21</v>
      </c>
      <c r="G585" t="s">
        <v>65</v>
      </c>
      <c r="H585" t="s">
        <v>46</v>
      </c>
      <c r="I585" t="s">
        <v>47</v>
      </c>
      <c r="J585" t="s">
        <v>172</v>
      </c>
      <c r="K585" t="s">
        <v>26</v>
      </c>
      <c r="L585" t="s">
        <v>27</v>
      </c>
      <c r="M585" t="s">
        <v>1463</v>
      </c>
      <c r="N585" s="21">
        <v>1</v>
      </c>
      <c r="O585" s="21">
        <v>105271.47900000001</v>
      </c>
      <c r="P585" s="21">
        <v>4033.39</v>
      </c>
      <c r="Q585" t="s">
        <v>29</v>
      </c>
      <c r="R585" t="str">
        <f>VLOOKUP(G585,Crosswalk!A:C,3,0)</f>
        <v>WCSU</v>
      </c>
    </row>
    <row r="586" spans="1:19" x14ac:dyDescent="0.25">
      <c r="A586" t="s">
        <v>1285</v>
      </c>
      <c r="B586" s="19">
        <v>0</v>
      </c>
      <c r="C586" s="20">
        <v>45471</v>
      </c>
      <c r="D586" s="19">
        <v>0</v>
      </c>
      <c r="E586" t="s">
        <v>1286</v>
      </c>
      <c r="F586" t="s">
        <v>21</v>
      </c>
      <c r="G586" t="s">
        <v>22</v>
      </c>
      <c r="H586" t="s">
        <v>46</v>
      </c>
      <c r="I586" t="s">
        <v>47</v>
      </c>
      <c r="J586" t="s">
        <v>284</v>
      </c>
      <c r="K586" t="s">
        <v>26</v>
      </c>
      <c r="L586" t="s">
        <v>27</v>
      </c>
      <c r="M586" t="s">
        <v>1287</v>
      </c>
      <c r="N586" s="21">
        <v>1</v>
      </c>
      <c r="O586" s="21">
        <v>135851.022</v>
      </c>
      <c r="P586" s="21">
        <v>5205.0200000000004</v>
      </c>
      <c r="Q586" t="s">
        <v>29</v>
      </c>
      <c r="R586" t="str">
        <f>VLOOKUP(G586,Crosswalk!A:C,3,0)</f>
        <v>ECSU</v>
      </c>
    </row>
    <row r="587" spans="1:19" x14ac:dyDescent="0.25">
      <c r="A587" t="s">
        <v>2558</v>
      </c>
      <c r="B587" s="19">
        <v>0</v>
      </c>
      <c r="C587" s="20">
        <v>45471</v>
      </c>
      <c r="D587" s="19">
        <v>0</v>
      </c>
      <c r="E587" t="s">
        <v>2559</v>
      </c>
      <c r="F587" t="s">
        <v>21</v>
      </c>
      <c r="G587" t="s">
        <v>22</v>
      </c>
      <c r="H587" t="s">
        <v>46</v>
      </c>
      <c r="I587" t="s">
        <v>47</v>
      </c>
      <c r="J587" t="s">
        <v>1134</v>
      </c>
      <c r="K587" t="s">
        <v>26</v>
      </c>
      <c r="L587" t="s">
        <v>27</v>
      </c>
      <c r="M587" t="s">
        <v>2560</v>
      </c>
      <c r="N587" s="21">
        <v>1</v>
      </c>
      <c r="O587" s="21">
        <v>93901.013999999996</v>
      </c>
      <c r="P587" s="21">
        <v>3597.74</v>
      </c>
      <c r="Q587" t="s">
        <v>29</v>
      </c>
      <c r="R587" t="str">
        <f>VLOOKUP(G587,Crosswalk!A:C,3,0)</f>
        <v>ECSU</v>
      </c>
    </row>
    <row r="588" spans="1:19" x14ac:dyDescent="0.25">
      <c r="A588" t="s">
        <v>511</v>
      </c>
      <c r="B588" s="19">
        <v>0</v>
      </c>
      <c r="C588" s="20">
        <v>45471</v>
      </c>
      <c r="D588" s="19">
        <v>0</v>
      </c>
      <c r="E588" t="s">
        <v>512</v>
      </c>
      <c r="F588" t="s">
        <v>21</v>
      </c>
      <c r="G588" t="s">
        <v>45</v>
      </c>
      <c r="H588" t="s">
        <v>46</v>
      </c>
      <c r="I588" t="s">
        <v>47</v>
      </c>
      <c r="J588" t="s">
        <v>513</v>
      </c>
      <c r="K588" t="s">
        <v>26</v>
      </c>
      <c r="L588" t="s">
        <v>27</v>
      </c>
      <c r="M588" t="s">
        <v>514</v>
      </c>
      <c r="N588" s="21">
        <v>1</v>
      </c>
      <c r="O588" s="21">
        <v>130103.019</v>
      </c>
      <c r="P588" s="21">
        <v>4984.79</v>
      </c>
      <c r="Q588" t="s">
        <v>29</v>
      </c>
      <c r="R588" t="str">
        <f>VLOOKUP(G588,Crosswalk!A:C,3,0)</f>
        <v>SCSU</v>
      </c>
    </row>
    <row r="589" spans="1:19" x14ac:dyDescent="0.25">
      <c r="A589" t="s">
        <v>2646</v>
      </c>
      <c r="B589" s="19">
        <v>5</v>
      </c>
      <c r="C589" s="20">
        <v>45471</v>
      </c>
      <c r="D589" s="19">
        <v>0</v>
      </c>
      <c r="E589" t="s">
        <v>2647</v>
      </c>
      <c r="F589" t="s">
        <v>21</v>
      </c>
      <c r="G589" t="s">
        <v>45</v>
      </c>
      <c r="H589" t="s">
        <v>46</v>
      </c>
      <c r="I589" t="s">
        <v>47</v>
      </c>
      <c r="J589" t="s">
        <v>513</v>
      </c>
      <c r="K589" t="s">
        <v>26</v>
      </c>
      <c r="L589" t="s">
        <v>27</v>
      </c>
      <c r="M589" t="s">
        <v>2648</v>
      </c>
      <c r="N589" s="21">
        <v>1</v>
      </c>
      <c r="O589" s="21">
        <v>132730.50599999999</v>
      </c>
      <c r="P589" s="21">
        <v>5085.46</v>
      </c>
      <c r="Q589" t="s">
        <v>29</v>
      </c>
      <c r="R589" t="str">
        <f>VLOOKUP(G589,Crosswalk!A:C,3,0)</f>
        <v>SCSU</v>
      </c>
    </row>
    <row r="590" spans="1:19" x14ac:dyDescent="0.25">
      <c r="A590" t="s">
        <v>1559</v>
      </c>
      <c r="B590" s="19">
        <v>0</v>
      </c>
      <c r="C590" s="20">
        <v>45471</v>
      </c>
      <c r="D590" s="19">
        <v>0</v>
      </c>
      <c r="E590" t="s">
        <v>1560</v>
      </c>
      <c r="F590" t="s">
        <v>21</v>
      </c>
      <c r="G590" t="s">
        <v>45</v>
      </c>
      <c r="H590" t="s">
        <v>46</v>
      </c>
      <c r="I590" t="s">
        <v>47</v>
      </c>
      <c r="J590" t="s">
        <v>1561</v>
      </c>
      <c r="K590" t="s">
        <v>26</v>
      </c>
      <c r="L590" t="s">
        <v>27</v>
      </c>
      <c r="M590" t="s">
        <v>1406</v>
      </c>
      <c r="N590" s="21">
        <v>1</v>
      </c>
      <c r="O590" s="21">
        <v>146052.46799999999</v>
      </c>
      <c r="P590" s="21">
        <v>5595.88</v>
      </c>
      <c r="Q590" t="s">
        <v>29</v>
      </c>
      <c r="R590" t="str">
        <f>VLOOKUP(G590,Crosswalk!A:C,3,0)</f>
        <v>SCSU</v>
      </c>
    </row>
    <row r="591" spans="1:19" x14ac:dyDescent="0.25">
      <c r="A591" t="s">
        <v>1753</v>
      </c>
      <c r="B591" s="19">
        <v>0</v>
      </c>
      <c r="C591" s="20">
        <v>45471</v>
      </c>
      <c r="D591" s="19">
        <v>0</v>
      </c>
      <c r="E591" t="s">
        <v>1754</v>
      </c>
      <c r="F591" t="s">
        <v>21</v>
      </c>
      <c r="G591" t="s">
        <v>45</v>
      </c>
      <c r="H591" t="s">
        <v>46</v>
      </c>
      <c r="I591" t="s">
        <v>47</v>
      </c>
      <c r="J591" t="s">
        <v>1561</v>
      </c>
      <c r="K591" t="s">
        <v>26</v>
      </c>
      <c r="L591" t="s">
        <v>27</v>
      </c>
      <c r="M591" t="s">
        <v>1755</v>
      </c>
      <c r="N591" s="21">
        <v>1</v>
      </c>
      <c r="O591" s="21">
        <v>110667.393</v>
      </c>
      <c r="P591" s="21">
        <v>4240.13</v>
      </c>
      <c r="Q591" t="s">
        <v>29</v>
      </c>
      <c r="R591" t="str">
        <f>VLOOKUP(G591,Crosswalk!A:C,3,0)</f>
        <v>SCSU</v>
      </c>
    </row>
    <row r="592" spans="1:19" x14ac:dyDescent="0.25">
      <c r="A592" t="s">
        <v>2972</v>
      </c>
      <c r="B592" s="19">
        <v>0</v>
      </c>
      <c r="C592" s="20">
        <v>45579</v>
      </c>
      <c r="D592" s="19">
        <v>1</v>
      </c>
      <c r="E592" t="s">
        <v>2973</v>
      </c>
      <c r="F592" t="s">
        <v>21</v>
      </c>
      <c r="G592" t="s">
        <v>45</v>
      </c>
      <c r="H592" t="s">
        <v>46</v>
      </c>
      <c r="I592" t="s">
        <v>47</v>
      </c>
      <c r="J592" t="s">
        <v>1561</v>
      </c>
      <c r="K592" t="s">
        <v>26</v>
      </c>
      <c r="L592" t="s">
        <v>27</v>
      </c>
      <c r="M592" t="s">
        <v>2974</v>
      </c>
      <c r="N592" s="21">
        <v>1</v>
      </c>
      <c r="O592" s="21">
        <v>125000.208</v>
      </c>
      <c r="P592" s="21">
        <v>4789.28</v>
      </c>
      <c r="Q592" t="s">
        <v>29</v>
      </c>
      <c r="R592" t="str">
        <f>VLOOKUP(G592,Crosswalk!A:C,3,0)</f>
        <v>SCSU</v>
      </c>
    </row>
    <row r="593" spans="1:19" x14ac:dyDescent="0.25">
      <c r="A593" t="s">
        <v>2981</v>
      </c>
      <c r="B593" s="19">
        <v>3</v>
      </c>
      <c r="C593" s="20">
        <v>45471</v>
      </c>
      <c r="D593" s="19">
        <v>0</v>
      </c>
      <c r="E593" t="s">
        <v>2982</v>
      </c>
      <c r="F593" t="s">
        <v>21</v>
      </c>
      <c r="G593" t="s">
        <v>45</v>
      </c>
      <c r="H593" t="s">
        <v>46</v>
      </c>
      <c r="I593" t="s">
        <v>47</v>
      </c>
      <c r="J593" t="s">
        <v>1561</v>
      </c>
      <c r="K593" t="s">
        <v>26</v>
      </c>
      <c r="L593" t="s">
        <v>27</v>
      </c>
      <c r="M593" t="s">
        <v>1406</v>
      </c>
      <c r="N593" s="21">
        <v>1</v>
      </c>
      <c r="O593" s="21">
        <v>99374.706000000006</v>
      </c>
      <c r="P593" s="21">
        <v>3807.46</v>
      </c>
      <c r="Q593" t="s">
        <v>29</v>
      </c>
      <c r="R593" t="str">
        <f>VLOOKUP(G593,Crosswalk!A:C,3,0)</f>
        <v>SCSU</v>
      </c>
    </row>
    <row r="594" spans="1:19" x14ac:dyDescent="0.25">
      <c r="A594" t="s">
        <v>2606</v>
      </c>
      <c r="B594" s="19">
        <v>0</v>
      </c>
      <c r="C594" s="20">
        <v>45471</v>
      </c>
      <c r="D594" s="19">
        <v>2</v>
      </c>
      <c r="E594" t="s">
        <v>2607</v>
      </c>
      <c r="F594" t="s">
        <v>21</v>
      </c>
      <c r="G594" t="s">
        <v>45</v>
      </c>
      <c r="H594" t="s">
        <v>46</v>
      </c>
      <c r="I594" t="s">
        <v>47</v>
      </c>
      <c r="J594" t="s">
        <v>2608</v>
      </c>
      <c r="K594" t="s">
        <v>26</v>
      </c>
      <c r="L594" t="s">
        <v>27</v>
      </c>
      <c r="M594" t="s">
        <v>2609</v>
      </c>
      <c r="N594" s="21">
        <v>1</v>
      </c>
      <c r="O594" s="21">
        <v>132730.50599999999</v>
      </c>
      <c r="P594" s="21">
        <v>5085.46</v>
      </c>
      <c r="Q594" t="s">
        <v>29</v>
      </c>
      <c r="R594" t="str">
        <f>VLOOKUP(G594,Crosswalk!A:C,3,0)</f>
        <v>SCSU</v>
      </c>
    </row>
    <row r="595" spans="1:19" x14ac:dyDescent="0.25">
      <c r="A595" t="s">
        <v>765</v>
      </c>
      <c r="B595" s="19">
        <v>0</v>
      </c>
      <c r="C595" s="20">
        <v>45471</v>
      </c>
      <c r="D595" s="19">
        <v>0</v>
      </c>
      <c r="E595" t="s">
        <v>766</v>
      </c>
      <c r="F595" t="s">
        <v>21</v>
      </c>
      <c r="G595" t="s">
        <v>45</v>
      </c>
      <c r="H595" t="s">
        <v>46</v>
      </c>
      <c r="I595" t="s">
        <v>47</v>
      </c>
      <c r="J595" t="s">
        <v>767</v>
      </c>
      <c r="K595" t="s">
        <v>26</v>
      </c>
      <c r="L595" t="s">
        <v>27</v>
      </c>
      <c r="M595" t="s">
        <v>768</v>
      </c>
      <c r="N595" s="21">
        <v>1</v>
      </c>
      <c r="O595" s="21">
        <v>104499.963</v>
      </c>
      <c r="P595" s="21">
        <v>4003.83</v>
      </c>
      <c r="Q595" t="s">
        <v>29</v>
      </c>
      <c r="R595" t="str">
        <f>VLOOKUP(G595,Crosswalk!A:C,3,0)</f>
        <v>SCSU</v>
      </c>
    </row>
    <row r="596" spans="1:19" x14ac:dyDescent="0.25">
      <c r="A596" t="s">
        <v>1788</v>
      </c>
      <c r="B596" s="19">
        <v>0</v>
      </c>
      <c r="C596" s="20">
        <v>45471</v>
      </c>
      <c r="D596" s="19">
        <v>0</v>
      </c>
      <c r="E596" t="s">
        <v>1789</v>
      </c>
      <c r="F596" t="s">
        <v>21</v>
      </c>
      <c r="G596" t="s">
        <v>45</v>
      </c>
      <c r="H596" t="s">
        <v>46</v>
      </c>
      <c r="I596" t="s">
        <v>47</v>
      </c>
      <c r="J596" t="s">
        <v>767</v>
      </c>
      <c r="K596" t="s">
        <v>26</v>
      </c>
      <c r="L596" t="s">
        <v>27</v>
      </c>
      <c r="M596" t="s">
        <v>1790</v>
      </c>
      <c r="N596" s="21">
        <v>1</v>
      </c>
      <c r="O596" s="21">
        <v>117939.114</v>
      </c>
      <c r="P596" s="21">
        <v>4518.74</v>
      </c>
      <c r="Q596" t="s">
        <v>29</v>
      </c>
      <c r="R596" t="str">
        <f>VLOOKUP(G596,Crosswalk!A:C,3,0)</f>
        <v>SCSU</v>
      </c>
    </row>
    <row r="597" spans="1:19" x14ac:dyDescent="0.25">
      <c r="A597" t="s">
        <v>342</v>
      </c>
      <c r="B597" s="19">
        <v>0</v>
      </c>
      <c r="C597" s="20">
        <v>45471</v>
      </c>
      <c r="D597" s="19">
        <v>0</v>
      </c>
      <c r="E597" t="s">
        <v>343</v>
      </c>
      <c r="F597" t="s">
        <v>21</v>
      </c>
      <c r="G597" t="s">
        <v>65</v>
      </c>
      <c r="H597" t="s">
        <v>46</v>
      </c>
      <c r="I597" t="s">
        <v>47</v>
      </c>
      <c r="J597" t="s">
        <v>66</v>
      </c>
      <c r="K597" t="s">
        <v>26</v>
      </c>
      <c r="L597" t="s">
        <v>27</v>
      </c>
      <c r="M597" t="s">
        <v>344</v>
      </c>
      <c r="N597" s="21">
        <v>1</v>
      </c>
      <c r="O597" s="21">
        <v>115273.52099999999</v>
      </c>
      <c r="P597" s="21">
        <v>4416.6099999999997</v>
      </c>
      <c r="Q597" t="s">
        <v>29</v>
      </c>
      <c r="R597" t="str">
        <f>VLOOKUP(G597,Crosswalk!A:C,3,0)</f>
        <v>WCSU</v>
      </c>
    </row>
    <row r="598" spans="1:19" x14ac:dyDescent="0.25">
      <c r="A598" t="s">
        <v>396</v>
      </c>
      <c r="B598" s="19">
        <v>0</v>
      </c>
      <c r="C598" s="20">
        <v>45471</v>
      </c>
      <c r="D598" s="19">
        <v>0</v>
      </c>
      <c r="E598" t="s">
        <v>397</v>
      </c>
      <c r="F598" t="s">
        <v>21</v>
      </c>
      <c r="G598" t="s">
        <v>65</v>
      </c>
      <c r="H598" t="s">
        <v>46</v>
      </c>
      <c r="I598" t="s">
        <v>47</v>
      </c>
      <c r="J598" t="s">
        <v>66</v>
      </c>
      <c r="K598" t="s">
        <v>26</v>
      </c>
      <c r="L598" t="s">
        <v>27</v>
      </c>
      <c r="M598" t="s">
        <v>398</v>
      </c>
      <c r="N598" s="21">
        <v>1</v>
      </c>
      <c r="O598" s="21">
        <v>112130.037</v>
      </c>
      <c r="P598" s="21">
        <v>4296.17</v>
      </c>
      <c r="Q598" t="s">
        <v>29</v>
      </c>
      <c r="R598" t="str">
        <f>VLOOKUP(G598,Crosswalk!A:C,3,0)</f>
        <v>WCSU</v>
      </c>
    </row>
    <row r="599" spans="1:19" x14ac:dyDescent="0.25">
      <c r="A599" t="s">
        <v>2546</v>
      </c>
      <c r="B599" s="19">
        <v>0</v>
      </c>
      <c r="C599" s="20">
        <v>45471</v>
      </c>
      <c r="D599" s="19">
        <v>0</v>
      </c>
      <c r="E599" t="s">
        <v>2547</v>
      </c>
      <c r="F599" t="s">
        <v>21</v>
      </c>
      <c r="G599" t="s">
        <v>65</v>
      </c>
      <c r="H599" t="s">
        <v>46</v>
      </c>
      <c r="I599" t="s">
        <v>47</v>
      </c>
      <c r="J599" t="s">
        <v>66</v>
      </c>
      <c r="K599" t="s">
        <v>26</v>
      </c>
      <c r="L599" t="s">
        <v>27</v>
      </c>
      <c r="M599" t="s">
        <v>2548</v>
      </c>
      <c r="N599" s="21">
        <v>1</v>
      </c>
      <c r="O599" s="21">
        <v>100469.86199999999</v>
      </c>
      <c r="P599" s="21">
        <v>3849.42</v>
      </c>
      <c r="Q599" t="s">
        <v>29</v>
      </c>
      <c r="R599" t="str">
        <f>VLOOKUP(G599,Crosswalk!A:C,3,0)</f>
        <v>WCSU</v>
      </c>
    </row>
    <row r="600" spans="1:19" x14ac:dyDescent="0.25">
      <c r="A600" t="s">
        <v>2760</v>
      </c>
      <c r="B600" s="19">
        <v>0</v>
      </c>
      <c r="C600" s="20">
        <v>45471</v>
      </c>
      <c r="D600" s="19">
        <v>0</v>
      </c>
      <c r="E600" t="s">
        <v>2761</v>
      </c>
      <c r="F600" t="s">
        <v>21</v>
      </c>
      <c r="G600" t="s">
        <v>65</v>
      </c>
      <c r="H600" t="s">
        <v>46</v>
      </c>
      <c r="I600" t="s">
        <v>47</v>
      </c>
      <c r="J600" t="s">
        <v>66</v>
      </c>
      <c r="K600" t="s">
        <v>26</v>
      </c>
      <c r="L600" t="s">
        <v>27</v>
      </c>
      <c r="M600" t="s">
        <v>2762</v>
      </c>
      <c r="N600" s="21">
        <v>1</v>
      </c>
      <c r="O600" s="21">
        <v>119651.01300000001</v>
      </c>
      <c r="P600" s="21">
        <v>4584.33</v>
      </c>
      <c r="Q600" t="s">
        <v>29</v>
      </c>
      <c r="R600" t="str">
        <f>VLOOKUP(G600,Crosswalk!A:C,3,0)</f>
        <v>WCSU</v>
      </c>
    </row>
    <row r="601" spans="1:19" x14ac:dyDescent="0.25">
      <c r="A601" t="s">
        <v>2810</v>
      </c>
      <c r="B601" s="19">
        <v>0</v>
      </c>
      <c r="C601" s="20">
        <v>45471</v>
      </c>
      <c r="D601" s="19">
        <v>0</v>
      </c>
      <c r="E601" t="s">
        <v>2811</v>
      </c>
      <c r="F601" t="s">
        <v>21</v>
      </c>
      <c r="G601" t="s">
        <v>65</v>
      </c>
      <c r="H601" t="s">
        <v>46</v>
      </c>
      <c r="I601" t="s">
        <v>47</v>
      </c>
      <c r="J601" t="s">
        <v>66</v>
      </c>
      <c r="K601" t="s">
        <v>26</v>
      </c>
      <c r="L601" t="s">
        <v>27</v>
      </c>
      <c r="M601" t="s">
        <v>2812</v>
      </c>
      <c r="N601" s="21">
        <v>1</v>
      </c>
      <c r="O601" s="21">
        <v>136284.02100000001</v>
      </c>
      <c r="P601" s="21">
        <v>5221.6099999999997</v>
      </c>
      <c r="Q601" t="s">
        <v>29</v>
      </c>
      <c r="R601" t="str">
        <f>VLOOKUP(G601,Crosswalk!A:C,3,0)</f>
        <v>WCSU</v>
      </c>
    </row>
    <row r="602" spans="1:19" x14ac:dyDescent="0.25">
      <c r="A602" t="s">
        <v>2823</v>
      </c>
      <c r="B602" s="19">
        <v>0</v>
      </c>
      <c r="C602" s="20">
        <v>45471</v>
      </c>
      <c r="D602" s="19">
        <v>0</v>
      </c>
      <c r="E602" t="s">
        <v>2824</v>
      </c>
      <c r="F602" t="s">
        <v>21</v>
      </c>
      <c r="G602" t="s">
        <v>65</v>
      </c>
      <c r="H602" t="s">
        <v>46</v>
      </c>
      <c r="I602" t="s">
        <v>47</v>
      </c>
      <c r="J602" t="s">
        <v>66</v>
      </c>
      <c r="K602" t="s">
        <v>26</v>
      </c>
      <c r="L602" t="s">
        <v>27</v>
      </c>
      <c r="M602" t="s">
        <v>2825</v>
      </c>
      <c r="N602" s="21">
        <v>1</v>
      </c>
      <c r="O602" s="21">
        <v>133058.58300000001</v>
      </c>
      <c r="P602" s="21">
        <v>5098.03</v>
      </c>
      <c r="Q602" t="s">
        <v>29</v>
      </c>
      <c r="R602" t="str">
        <f>VLOOKUP(G602,Crosswalk!A:C,3,0)</f>
        <v>WCSU</v>
      </c>
    </row>
    <row r="603" spans="1:19" x14ac:dyDescent="0.25">
      <c r="A603" t="s">
        <v>1101</v>
      </c>
      <c r="B603" s="19">
        <v>0</v>
      </c>
      <c r="C603" s="20">
        <v>45471</v>
      </c>
      <c r="D603" s="19">
        <v>0</v>
      </c>
      <c r="E603" t="s">
        <v>1102</v>
      </c>
      <c r="F603" t="s">
        <v>21</v>
      </c>
      <c r="G603" t="s">
        <v>32</v>
      </c>
      <c r="H603" t="s">
        <v>46</v>
      </c>
      <c r="I603" t="s">
        <v>47</v>
      </c>
      <c r="J603" t="s">
        <v>25</v>
      </c>
      <c r="K603" t="s">
        <v>26</v>
      </c>
      <c r="L603" t="s">
        <v>27</v>
      </c>
      <c r="M603" t="s">
        <v>1103</v>
      </c>
      <c r="N603" s="21">
        <v>1</v>
      </c>
      <c r="O603" s="21">
        <v>110376.378</v>
      </c>
      <c r="P603" s="21">
        <v>4228.9799999999996</v>
      </c>
      <c r="Q603" t="s">
        <v>29</v>
      </c>
      <c r="R603" t="str">
        <f>VLOOKUP(G603,Crosswalk!A:C,3,0)</f>
        <v>CCSU</v>
      </c>
    </row>
    <row r="604" spans="1:19" x14ac:dyDescent="0.25">
      <c r="A604" t="s">
        <v>2472</v>
      </c>
      <c r="B604" s="19">
        <v>0</v>
      </c>
      <c r="C604" s="20">
        <v>45471</v>
      </c>
      <c r="D604" s="19">
        <v>0</v>
      </c>
      <c r="E604" t="s">
        <v>2473</v>
      </c>
      <c r="F604" t="s">
        <v>21</v>
      </c>
      <c r="G604" t="s">
        <v>32</v>
      </c>
      <c r="H604" t="s">
        <v>46</v>
      </c>
      <c r="I604" t="s">
        <v>47</v>
      </c>
      <c r="J604" t="s">
        <v>25</v>
      </c>
      <c r="K604" t="s">
        <v>26</v>
      </c>
      <c r="L604" t="s">
        <v>27</v>
      </c>
      <c r="M604" t="s">
        <v>2474</v>
      </c>
      <c r="N604" s="21">
        <v>1</v>
      </c>
      <c r="O604" s="21">
        <v>130284.936</v>
      </c>
      <c r="P604" s="21">
        <v>4991.76</v>
      </c>
      <c r="Q604" t="s">
        <v>29</v>
      </c>
      <c r="R604" t="str">
        <f>VLOOKUP(G604,Crosswalk!A:C,3,0)</f>
        <v>CCSU</v>
      </c>
    </row>
    <row r="605" spans="1:19" x14ac:dyDescent="0.25">
      <c r="A605" t="s">
        <v>652</v>
      </c>
      <c r="B605" s="19">
        <v>0</v>
      </c>
      <c r="C605" s="20">
        <v>45471</v>
      </c>
      <c r="D605" s="19">
        <v>0</v>
      </c>
      <c r="E605" t="s">
        <v>653</v>
      </c>
      <c r="F605" t="s">
        <v>21</v>
      </c>
      <c r="G605" t="s">
        <v>32</v>
      </c>
      <c r="H605" t="s">
        <v>46</v>
      </c>
      <c r="I605" t="s">
        <v>47</v>
      </c>
      <c r="J605" t="s">
        <v>624</v>
      </c>
      <c r="K605" t="s">
        <v>26</v>
      </c>
      <c r="L605" t="s">
        <v>27</v>
      </c>
      <c r="M605" t="s">
        <v>654</v>
      </c>
      <c r="N605" s="21">
        <v>1</v>
      </c>
      <c r="O605" s="21">
        <v>107488.152</v>
      </c>
      <c r="P605" s="21">
        <v>4118.32</v>
      </c>
      <c r="Q605" t="s">
        <v>29</v>
      </c>
      <c r="R605" t="str">
        <f>VLOOKUP(G605,Crosswalk!A:C,3,0)</f>
        <v>CCSU</v>
      </c>
    </row>
    <row r="606" spans="1:19" x14ac:dyDescent="0.25">
      <c r="A606" t="s">
        <v>76</v>
      </c>
      <c r="B606" s="19">
        <v>2</v>
      </c>
      <c r="C606" s="20">
        <v>45471</v>
      </c>
      <c r="D606" s="19">
        <v>0</v>
      </c>
      <c r="E606" t="s">
        <v>77</v>
      </c>
      <c r="F606" t="s">
        <v>21</v>
      </c>
      <c r="G606" t="s">
        <v>45</v>
      </c>
      <c r="H606" t="s">
        <v>53</v>
      </c>
      <c r="I606" t="s">
        <v>34</v>
      </c>
      <c r="J606" t="s">
        <v>78</v>
      </c>
      <c r="K606" t="s">
        <v>26</v>
      </c>
      <c r="L606" t="s">
        <v>27</v>
      </c>
      <c r="M606" t="s">
        <v>79</v>
      </c>
      <c r="N606" s="21">
        <v>1</v>
      </c>
      <c r="O606" s="21">
        <v>89438.957999999999</v>
      </c>
      <c r="P606" s="21">
        <v>3426.78</v>
      </c>
      <c r="Q606" t="s">
        <v>29</v>
      </c>
      <c r="R606" t="str">
        <f>VLOOKUP(G606,Crosswalk!A:C,3,0)</f>
        <v>SCSU</v>
      </c>
      <c r="S606" t="s">
        <v>95</v>
      </c>
    </row>
    <row r="607" spans="1:19" x14ac:dyDescent="0.25">
      <c r="A607" t="s">
        <v>2432</v>
      </c>
      <c r="B607" s="19">
        <v>0</v>
      </c>
      <c r="C607" s="20">
        <v>45471</v>
      </c>
      <c r="D607" s="19">
        <v>0</v>
      </c>
      <c r="E607" t="s">
        <v>2433</v>
      </c>
      <c r="F607" t="s">
        <v>21</v>
      </c>
      <c r="G607" t="s">
        <v>32</v>
      </c>
      <c r="H607" t="s">
        <v>46</v>
      </c>
      <c r="I607" t="s">
        <v>47</v>
      </c>
      <c r="J607" t="s">
        <v>624</v>
      </c>
      <c r="K607" t="s">
        <v>26</v>
      </c>
      <c r="L607" t="s">
        <v>27</v>
      </c>
      <c r="M607" t="s">
        <v>2434</v>
      </c>
      <c r="N607" s="21">
        <v>1</v>
      </c>
      <c r="O607" s="21">
        <v>100422.882</v>
      </c>
      <c r="P607" s="21">
        <v>3847.62</v>
      </c>
      <c r="Q607" t="s">
        <v>29</v>
      </c>
      <c r="R607" t="str">
        <f>VLOOKUP(G607,Crosswalk!A:C,3,0)</f>
        <v>CCSU</v>
      </c>
    </row>
    <row r="608" spans="1:19" x14ac:dyDescent="0.25">
      <c r="A608" t="s">
        <v>1318</v>
      </c>
      <c r="B608" s="19">
        <v>0</v>
      </c>
      <c r="C608" s="20">
        <v>45471</v>
      </c>
      <c r="D608" s="19">
        <v>0</v>
      </c>
      <c r="E608" t="s">
        <v>1319</v>
      </c>
      <c r="F608" t="s">
        <v>21</v>
      </c>
      <c r="G608" t="s">
        <v>45</v>
      </c>
      <c r="H608" t="s">
        <v>53</v>
      </c>
      <c r="I608" t="s">
        <v>34</v>
      </c>
      <c r="J608" t="s">
        <v>78</v>
      </c>
      <c r="K608" t="s">
        <v>26</v>
      </c>
      <c r="L608" t="s">
        <v>27</v>
      </c>
      <c r="M608" t="s">
        <v>1320</v>
      </c>
      <c r="N608" s="21">
        <v>1</v>
      </c>
      <c r="O608" s="21">
        <v>95714.180999999997</v>
      </c>
      <c r="P608" s="21">
        <v>3667.21</v>
      </c>
      <c r="Q608" t="s">
        <v>29</v>
      </c>
      <c r="R608" t="str">
        <f>VLOOKUP(G608,Crosswalk!A:C,3,0)</f>
        <v>SCSU</v>
      </c>
      <c r="S608" t="s">
        <v>95</v>
      </c>
    </row>
    <row r="609" spans="1:19" x14ac:dyDescent="0.25">
      <c r="A609" t="s">
        <v>2612</v>
      </c>
      <c r="B609" s="19">
        <v>0</v>
      </c>
      <c r="C609" s="20">
        <v>45471</v>
      </c>
      <c r="D609" s="19">
        <v>0</v>
      </c>
      <c r="E609" t="s">
        <v>2613</v>
      </c>
      <c r="F609" t="s">
        <v>21</v>
      </c>
      <c r="G609" t="s">
        <v>32</v>
      </c>
      <c r="H609" t="s">
        <v>46</v>
      </c>
      <c r="I609" t="s">
        <v>47</v>
      </c>
      <c r="J609" t="s">
        <v>624</v>
      </c>
      <c r="K609" t="s">
        <v>26</v>
      </c>
      <c r="L609" t="s">
        <v>27</v>
      </c>
      <c r="M609" t="s">
        <v>2614</v>
      </c>
      <c r="N609" s="21">
        <v>1</v>
      </c>
      <c r="O609" s="21">
        <v>110436.66899999999</v>
      </c>
      <c r="P609" s="21">
        <v>4231.29</v>
      </c>
      <c r="Q609" t="s">
        <v>29</v>
      </c>
      <c r="R609" t="str">
        <f>VLOOKUP(G609,Crosswalk!A:C,3,0)</f>
        <v>CCSU</v>
      </c>
    </row>
    <row r="610" spans="1:19" x14ac:dyDescent="0.25">
      <c r="A610" t="s">
        <v>1404</v>
      </c>
      <c r="B610" s="19">
        <v>0</v>
      </c>
      <c r="C610" s="20">
        <v>45471</v>
      </c>
      <c r="D610" s="19">
        <v>0</v>
      </c>
      <c r="E610" t="s">
        <v>1405</v>
      </c>
      <c r="F610" t="s">
        <v>21</v>
      </c>
      <c r="G610" t="s">
        <v>65</v>
      </c>
      <c r="H610" t="s">
        <v>46</v>
      </c>
      <c r="I610" t="s">
        <v>47</v>
      </c>
      <c r="J610" t="s">
        <v>624</v>
      </c>
      <c r="K610" t="s">
        <v>26</v>
      </c>
      <c r="L610" t="s">
        <v>27</v>
      </c>
      <c r="M610" t="s">
        <v>1406</v>
      </c>
      <c r="N610" s="21">
        <v>1</v>
      </c>
      <c r="O610" s="21">
        <v>139366.43100000001</v>
      </c>
      <c r="P610" s="21">
        <v>5339.71</v>
      </c>
      <c r="Q610" t="s">
        <v>29</v>
      </c>
      <c r="R610" t="str">
        <f>VLOOKUP(G610,Crosswalk!A:C,3,0)</f>
        <v>WCSU</v>
      </c>
    </row>
    <row r="611" spans="1:19" x14ac:dyDescent="0.25">
      <c r="A611" t="s">
        <v>339</v>
      </c>
      <c r="B611" s="19">
        <v>1</v>
      </c>
      <c r="C611" s="20">
        <v>45471</v>
      </c>
      <c r="D611" s="19">
        <v>0</v>
      </c>
      <c r="E611" t="s">
        <v>340</v>
      </c>
      <c r="F611" t="s">
        <v>21</v>
      </c>
      <c r="G611" t="s">
        <v>45</v>
      </c>
      <c r="H611" t="s">
        <v>53</v>
      </c>
      <c r="I611" t="s">
        <v>34</v>
      </c>
      <c r="J611" t="s">
        <v>48</v>
      </c>
      <c r="K611" t="s">
        <v>26</v>
      </c>
      <c r="L611" t="s">
        <v>27</v>
      </c>
      <c r="M611" t="s">
        <v>341</v>
      </c>
      <c r="N611" s="21">
        <v>1</v>
      </c>
      <c r="O611" s="21">
        <v>84086.108999999997</v>
      </c>
      <c r="P611" s="21">
        <v>3221.69</v>
      </c>
      <c r="Q611" t="s">
        <v>29</v>
      </c>
      <c r="R611" t="str">
        <f>VLOOKUP(G611,Crosswalk!A:C,3,0)</f>
        <v>SCSU</v>
      </c>
      <c r="S611" t="s">
        <v>95</v>
      </c>
    </row>
    <row r="612" spans="1:19" x14ac:dyDescent="0.25">
      <c r="A612" t="s">
        <v>1704</v>
      </c>
      <c r="B612" s="19">
        <v>0</v>
      </c>
      <c r="C612" s="20">
        <v>45471</v>
      </c>
      <c r="D612" s="19">
        <v>0</v>
      </c>
      <c r="E612" t="s">
        <v>1705</v>
      </c>
      <c r="F612" t="s">
        <v>21</v>
      </c>
      <c r="G612" t="s">
        <v>65</v>
      </c>
      <c r="H612" t="s">
        <v>46</v>
      </c>
      <c r="I612" t="s">
        <v>47</v>
      </c>
      <c r="J612" t="s">
        <v>624</v>
      </c>
      <c r="K612" t="s">
        <v>26</v>
      </c>
      <c r="L612" t="s">
        <v>27</v>
      </c>
      <c r="M612" t="s">
        <v>1706</v>
      </c>
      <c r="N612" s="21">
        <v>1</v>
      </c>
      <c r="O612" s="21">
        <v>99456.138000000006</v>
      </c>
      <c r="P612" s="21">
        <v>3810.58</v>
      </c>
      <c r="Q612" t="s">
        <v>29</v>
      </c>
      <c r="R612" t="str">
        <f>VLOOKUP(G612,Crosswalk!A:C,3,0)</f>
        <v>WCSU</v>
      </c>
    </row>
    <row r="613" spans="1:19" x14ac:dyDescent="0.25">
      <c r="A613" t="s">
        <v>1292</v>
      </c>
      <c r="B613" s="19">
        <v>0</v>
      </c>
      <c r="C613" s="20">
        <v>45471</v>
      </c>
      <c r="D613" s="19">
        <v>0</v>
      </c>
      <c r="E613" t="s">
        <v>1293</v>
      </c>
      <c r="F613" t="s">
        <v>21</v>
      </c>
      <c r="G613" t="s">
        <v>32</v>
      </c>
      <c r="H613" t="s">
        <v>46</v>
      </c>
      <c r="I613" t="s">
        <v>47</v>
      </c>
      <c r="J613" t="s">
        <v>1294</v>
      </c>
      <c r="K613" t="s">
        <v>26</v>
      </c>
      <c r="L613" t="s">
        <v>27</v>
      </c>
      <c r="M613" t="s">
        <v>99</v>
      </c>
      <c r="N613" s="21">
        <v>1</v>
      </c>
      <c r="O613" s="21">
        <v>138379.851</v>
      </c>
      <c r="P613" s="21">
        <v>5301.91</v>
      </c>
      <c r="Q613" t="s">
        <v>29</v>
      </c>
      <c r="R613" t="str">
        <f>VLOOKUP(G613,Crosswalk!A:C,3,0)</f>
        <v>CCSU</v>
      </c>
    </row>
    <row r="614" spans="1:19" x14ac:dyDescent="0.25">
      <c r="A614" t="s">
        <v>842</v>
      </c>
      <c r="B614" s="19">
        <v>0</v>
      </c>
      <c r="C614" s="20">
        <v>45471</v>
      </c>
      <c r="D614" s="19">
        <v>0</v>
      </c>
      <c r="E614" t="s">
        <v>843</v>
      </c>
      <c r="F614" t="s">
        <v>21</v>
      </c>
      <c r="G614" t="s">
        <v>45</v>
      </c>
      <c r="H614" t="s">
        <v>46</v>
      </c>
      <c r="I614" t="s">
        <v>47</v>
      </c>
      <c r="J614" t="s">
        <v>639</v>
      </c>
      <c r="K614" t="s">
        <v>26</v>
      </c>
      <c r="L614" t="s">
        <v>27</v>
      </c>
      <c r="M614" t="s">
        <v>844</v>
      </c>
      <c r="N614" s="21">
        <v>1</v>
      </c>
      <c r="O614" s="21">
        <v>138379.59</v>
      </c>
      <c r="P614" s="21">
        <v>5301.9</v>
      </c>
      <c r="Q614" t="s">
        <v>29</v>
      </c>
      <c r="R614" t="str">
        <f>VLOOKUP(G614,Crosswalk!A:C,3,0)</f>
        <v>SCSU</v>
      </c>
    </row>
    <row r="615" spans="1:19" x14ac:dyDescent="0.25">
      <c r="A615" t="s">
        <v>1083</v>
      </c>
      <c r="B615" s="19">
        <v>0</v>
      </c>
      <c r="C615" s="20">
        <v>45471</v>
      </c>
      <c r="D615" s="19">
        <v>0</v>
      </c>
      <c r="E615" t="s">
        <v>1084</v>
      </c>
      <c r="F615" t="s">
        <v>21</v>
      </c>
      <c r="G615" t="s">
        <v>45</v>
      </c>
      <c r="H615" t="s">
        <v>46</v>
      </c>
      <c r="I615" t="s">
        <v>47</v>
      </c>
      <c r="J615" t="s">
        <v>639</v>
      </c>
      <c r="K615" t="s">
        <v>26</v>
      </c>
      <c r="L615" t="s">
        <v>27</v>
      </c>
      <c r="M615" t="s">
        <v>1085</v>
      </c>
      <c r="N615" s="21">
        <v>1</v>
      </c>
      <c r="O615" s="21">
        <v>117167.598</v>
      </c>
      <c r="P615" s="21">
        <v>4489.18</v>
      </c>
      <c r="Q615" t="s">
        <v>29</v>
      </c>
      <c r="R615" t="str">
        <f>VLOOKUP(G615,Crosswalk!A:C,3,0)</f>
        <v>SCSU</v>
      </c>
    </row>
    <row r="616" spans="1:19" x14ac:dyDescent="0.25">
      <c r="A616" t="s">
        <v>2555</v>
      </c>
      <c r="B616" s="19">
        <v>0</v>
      </c>
      <c r="C616" s="20">
        <v>45471</v>
      </c>
      <c r="D616" s="19">
        <v>0</v>
      </c>
      <c r="E616" t="s">
        <v>2556</v>
      </c>
      <c r="F616" t="s">
        <v>21</v>
      </c>
      <c r="G616" t="s">
        <v>45</v>
      </c>
      <c r="H616" t="s">
        <v>46</v>
      </c>
      <c r="I616" t="s">
        <v>47</v>
      </c>
      <c r="J616" t="s">
        <v>639</v>
      </c>
      <c r="K616" t="s">
        <v>26</v>
      </c>
      <c r="L616" t="s">
        <v>27</v>
      </c>
      <c r="M616" t="s">
        <v>2557</v>
      </c>
      <c r="N616" s="21">
        <v>1</v>
      </c>
      <c r="O616" s="21">
        <v>122829.993</v>
      </c>
      <c r="P616" s="21">
        <v>4706.13</v>
      </c>
      <c r="Q616" t="s">
        <v>29</v>
      </c>
      <c r="R616" t="str">
        <f>VLOOKUP(G616,Crosswalk!A:C,3,0)</f>
        <v>SCSU</v>
      </c>
    </row>
    <row r="617" spans="1:19" x14ac:dyDescent="0.25">
      <c r="A617" t="s">
        <v>1434</v>
      </c>
      <c r="B617" s="19">
        <v>0</v>
      </c>
      <c r="C617" s="20">
        <v>45471</v>
      </c>
      <c r="D617" s="19">
        <v>0</v>
      </c>
      <c r="E617" t="s">
        <v>1435</v>
      </c>
      <c r="F617" t="s">
        <v>21</v>
      </c>
      <c r="G617" t="s">
        <v>22</v>
      </c>
      <c r="H617" t="s">
        <v>46</v>
      </c>
      <c r="I617" t="s">
        <v>47</v>
      </c>
      <c r="J617" t="s">
        <v>680</v>
      </c>
      <c r="K617" t="s">
        <v>26</v>
      </c>
      <c r="L617" t="s">
        <v>27</v>
      </c>
      <c r="M617" t="s">
        <v>1436</v>
      </c>
      <c r="N617" s="21">
        <v>1</v>
      </c>
      <c r="O617" s="21">
        <v>138380.11199999999</v>
      </c>
      <c r="P617" s="21">
        <v>5301.92</v>
      </c>
      <c r="Q617" t="s">
        <v>29</v>
      </c>
      <c r="R617" t="str">
        <f>VLOOKUP(G617,Crosswalk!A:C,3,0)</f>
        <v>ECSU</v>
      </c>
    </row>
    <row r="618" spans="1:19" x14ac:dyDescent="0.25">
      <c r="A618" t="s">
        <v>1743</v>
      </c>
      <c r="B618" s="19">
        <v>0</v>
      </c>
      <c r="C618" s="20">
        <v>45471</v>
      </c>
      <c r="D618" s="19">
        <v>1</v>
      </c>
      <c r="E618" t="s">
        <v>1744</v>
      </c>
      <c r="F618" t="s">
        <v>21</v>
      </c>
      <c r="G618" t="s">
        <v>22</v>
      </c>
      <c r="H618" t="s">
        <v>46</v>
      </c>
      <c r="I618" t="s">
        <v>47</v>
      </c>
      <c r="J618" t="s">
        <v>680</v>
      </c>
      <c r="K618" t="s">
        <v>26</v>
      </c>
      <c r="L618" t="s">
        <v>27</v>
      </c>
      <c r="M618" t="s">
        <v>1436</v>
      </c>
      <c r="N618" s="21">
        <v>1</v>
      </c>
      <c r="O618" s="21">
        <v>128584.26</v>
      </c>
      <c r="P618" s="21">
        <v>4926.6000000000004</v>
      </c>
      <c r="Q618" t="s">
        <v>29</v>
      </c>
      <c r="R618" t="str">
        <f>VLOOKUP(G618,Crosswalk!A:C,3,0)</f>
        <v>ECSU</v>
      </c>
    </row>
    <row r="619" spans="1:19" x14ac:dyDescent="0.25">
      <c r="A619" t="s">
        <v>2742</v>
      </c>
      <c r="B619" s="19">
        <v>0</v>
      </c>
      <c r="C619" s="20">
        <v>45471</v>
      </c>
      <c r="D619" s="19">
        <v>1</v>
      </c>
      <c r="E619" t="s">
        <v>2743</v>
      </c>
      <c r="F619" t="s">
        <v>21</v>
      </c>
      <c r="G619" t="s">
        <v>22</v>
      </c>
      <c r="H619" t="s">
        <v>46</v>
      </c>
      <c r="I619" t="s">
        <v>47</v>
      </c>
      <c r="J619" t="s">
        <v>680</v>
      </c>
      <c r="K619" t="s">
        <v>26</v>
      </c>
      <c r="L619" t="s">
        <v>27</v>
      </c>
      <c r="M619" t="s">
        <v>1436</v>
      </c>
      <c r="N619" s="21">
        <v>1</v>
      </c>
      <c r="O619" s="21">
        <v>125040.141</v>
      </c>
      <c r="P619" s="21">
        <v>4790.8100000000004</v>
      </c>
      <c r="Q619" t="s">
        <v>29</v>
      </c>
      <c r="R619" t="str">
        <f>VLOOKUP(G619,Crosswalk!A:C,3,0)</f>
        <v>ECSU</v>
      </c>
    </row>
    <row r="620" spans="1:19" x14ac:dyDescent="0.25">
      <c r="A620" t="s">
        <v>1884</v>
      </c>
      <c r="B620" s="19">
        <v>0</v>
      </c>
      <c r="C620" s="20">
        <v>45471</v>
      </c>
      <c r="D620" s="19">
        <v>0</v>
      </c>
      <c r="E620" t="s">
        <v>1885</v>
      </c>
      <c r="F620" t="s">
        <v>21</v>
      </c>
      <c r="G620" t="s">
        <v>22</v>
      </c>
      <c r="H620" t="s">
        <v>46</v>
      </c>
      <c r="I620" t="s">
        <v>47</v>
      </c>
      <c r="J620" t="s">
        <v>1886</v>
      </c>
      <c r="K620" t="s">
        <v>26</v>
      </c>
      <c r="L620" t="s">
        <v>27</v>
      </c>
      <c r="M620" t="s">
        <v>1887</v>
      </c>
      <c r="N620" s="21">
        <v>1</v>
      </c>
      <c r="O620" s="21">
        <v>93902.058000000005</v>
      </c>
      <c r="P620" s="21">
        <v>3597.78</v>
      </c>
      <c r="Q620" t="s">
        <v>29</v>
      </c>
      <c r="R620" t="str">
        <f>VLOOKUP(G620,Crosswalk!A:C,3,0)</f>
        <v>ECSU</v>
      </c>
    </row>
    <row r="621" spans="1:19" x14ac:dyDescent="0.25">
      <c r="A621" t="s">
        <v>162</v>
      </c>
      <c r="B621" s="19">
        <v>0</v>
      </c>
      <c r="C621" s="20">
        <v>45471</v>
      </c>
      <c r="D621" s="19">
        <v>0</v>
      </c>
      <c r="E621" t="s">
        <v>163</v>
      </c>
      <c r="F621" t="s">
        <v>21</v>
      </c>
      <c r="G621" t="s">
        <v>32</v>
      </c>
      <c r="H621" t="s">
        <v>53</v>
      </c>
      <c r="I621" t="s">
        <v>34</v>
      </c>
      <c r="J621" t="s">
        <v>164</v>
      </c>
      <c r="K621" t="s">
        <v>26</v>
      </c>
      <c r="L621" t="s">
        <v>27</v>
      </c>
      <c r="M621" t="s">
        <v>95</v>
      </c>
      <c r="N621" s="21">
        <v>1</v>
      </c>
      <c r="O621" s="21">
        <v>69669.251999999993</v>
      </c>
      <c r="P621" s="21">
        <v>2669.32</v>
      </c>
      <c r="Q621" t="s">
        <v>29</v>
      </c>
      <c r="R621" t="str">
        <f>VLOOKUP(G621,Crosswalk!A:C,3,0)</f>
        <v>CCSU</v>
      </c>
      <c r="S621" t="s">
        <v>95</v>
      </c>
    </row>
    <row r="622" spans="1:19" x14ac:dyDescent="0.25">
      <c r="A622" t="s">
        <v>374</v>
      </c>
      <c r="B622" s="19">
        <v>0</v>
      </c>
      <c r="C622" s="20">
        <v>45471</v>
      </c>
      <c r="D622" s="19">
        <v>0</v>
      </c>
      <c r="E622" t="s">
        <v>375</v>
      </c>
      <c r="F622" t="s">
        <v>21</v>
      </c>
      <c r="G622" t="s">
        <v>32</v>
      </c>
      <c r="H622" t="s">
        <v>53</v>
      </c>
      <c r="I622" t="s">
        <v>34</v>
      </c>
      <c r="J622" t="s">
        <v>164</v>
      </c>
      <c r="K622" t="s">
        <v>26</v>
      </c>
      <c r="L622" t="s">
        <v>27</v>
      </c>
      <c r="M622" t="s">
        <v>376</v>
      </c>
      <c r="N622" s="21">
        <v>1</v>
      </c>
      <c r="O622" s="21">
        <v>69669.251999999993</v>
      </c>
      <c r="P622" s="21">
        <v>2669.32</v>
      </c>
      <c r="Q622" t="s">
        <v>29</v>
      </c>
      <c r="R622" t="str">
        <f>VLOOKUP(G622,Crosswalk!A:C,3,0)</f>
        <v>CCSU</v>
      </c>
      <c r="S622" t="s">
        <v>95</v>
      </c>
    </row>
    <row r="623" spans="1:19" x14ac:dyDescent="0.25">
      <c r="A623" t="s">
        <v>685</v>
      </c>
      <c r="B623" s="19">
        <v>0</v>
      </c>
      <c r="C623" s="20">
        <v>45471</v>
      </c>
      <c r="D623" s="19">
        <v>0</v>
      </c>
      <c r="E623" t="s">
        <v>686</v>
      </c>
      <c r="F623" t="s">
        <v>21</v>
      </c>
      <c r="G623" t="s">
        <v>32</v>
      </c>
      <c r="H623" t="s">
        <v>543</v>
      </c>
      <c r="I623" t="s">
        <v>544</v>
      </c>
      <c r="J623" t="s">
        <v>164</v>
      </c>
      <c r="K623" t="s">
        <v>26</v>
      </c>
      <c r="L623" t="s">
        <v>27</v>
      </c>
      <c r="M623" t="s">
        <v>687</v>
      </c>
      <c r="N623" s="21">
        <v>1</v>
      </c>
      <c r="O623" s="21">
        <v>45436.184999999998</v>
      </c>
      <c r="P623" s="21">
        <v>1740.85</v>
      </c>
      <c r="Q623" t="s">
        <v>29</v>
      </c>
      <c r="R623" t="str">
        <f>VLOOKUP(G623,Crosswalk!A:C,3,0)</f>
        <v>CCSU</v>
      </c>
      <c r="S623" t="s">
        <v>545</v>
      </c>
    </row>
    <row r="624" spans="1:19" x14ac:dyDescent="0.25">
      <c r="A624" t="s">
        <v>1109</v>
      </c>
      <c r="B624" s="19">
        <v>0</v>
      </c>
      <c r="C624" s="20">
        <v>45511</v>
      </c>
      <c r="D624" s="19">
        <v>0</v>
      </c>
      <c r="E624" t="s">
        <v>1110</v>
      </c>
      <c r="F624" t="s">
        <v>21</v>
      </c>
      <c r="G624" t="s">
        <v>32</v>
      </c>
      <c r="H624" t="s">
        <v>53</v>
      </c>
      <c r="I624" t="s">
        <v>34</v>
      </c>
      <c r="J624" t="s">
        <v>164</v>
      </c>
      <c r="K624" t="s">
        <v>21</v>
      </c>
      <c r="L624" t="s">
        <v>27</v>
      </c>
      <c r="M624" t="s">
        <v>95</v>
      </c>
      <c r="N624" s="21">
        <v>1</v>
      </c>
      <c r="O624" s="28">
        <f>44746.884*2</f>
        <v>89493.767999999996</v>
      </c>
      <c r="P624" s="28">
        <f>1714.44*2</f>
        <v>3428.88</v>
      </c>
      <c r="Q624" t="s">
        <v>29</v>
      </c>
      <c r="R624" t="str">
        <f>VLOOKUP(G624,Crosswalk!A:C,3,0)</f>
        <v>CCSU</v>
      </c>
      <c r="S624" t="s">
        <v>95</v>
      </c>
    </row>
    <row r="625" spans="1:19" x14ac:dyDescent="0.25">
      <c r="A625" t="s">
        <v>1314</v>
      </c>
      <c r="B625" s="19">
        <v>0</v>
      </c>
      <c r="C625" s="20">
        <v>45471</v>
      </c>
      <c r="D625" s="19">
        <v>0</v>
      </c>
      <c r="E625" t="s">
        <v>1315</v>
      </c>
      <c r="F625" t="s">
        <v>21</v>
      </c>
      <c r="G625" t="s">
        <v>32</v>
      </c>
      <c r="H625" t="s">
        <v>53</v>
      </c>
      <c r="I625" t="s">
        <v>34</v>
      </c>
      <c r="J625" t="s">
        <v>164</v>
      </c>
      <c r="K625" t="s">
        <v>26</v>
      </c>
      <c r="L625" t="s">
        <v>27</v>
      </c>
      <c r="M625" t="s">
        <v>95</v>
      </c>
      <c r="N625" s="21">
        <v>1</v>
      </c>
      <c r="O625" s="21">
        <v>97461.837</v>
      </c>
      <c r="P625" s="21">
        <v>3734.17</v>
      </c>
      <c r="Q625" t="s">
        <v>29</v>
      </c>
      <c r="R625" t="str">
        <f>VLOOKUP(G625,Crosswalk!A:C,3,0)</f>
        <v>CCSU</v>
      </c>
      <c r="S625" t="s">
        <v>95</v>
      </c>
    </row>
    <row r="626" spans="1:19" x14ac:dyDescent="0.25">
      <c r="A626" t="s">
        <v>1417</v>
      </c>
      <c r="B626" s="19">
        <v>1</v>
      </c>
      <c r="C626" s="20">
        <v>45471</v>
      </c>
      <c r="D626" s="19">
        <v>0</v>
      </c>
      <c r="E626" t="s">
        <v>1418</v>
      </c>
      <c r="F626" t="s">
        <v>21</v>
      </c>
      <c r="G626" t="s">
        <v>32</v>
      </c>
      <c r="H626" t="s">
        <v>53</v>
      </c>
      <c r="I626" t="s">
        <v>34</v>
      </c>
      <c r="J626" t="s">
        <v>164</v>
      </c>
      <c r="K626" t="s">
        <v>26</v>
      </c>
      <c r="L626" t="s">
        <v>27</v>
      </c>
      <c r="M626" t="s">
        <v>1419</v>
      </c>
      <c r="N626" s="21">
        <v>1</v>
      </c>
      <c r="O626" s="21">
        <v>88661.178</v>
      </c>
      <c r="P626" s="21">
        <v>3396.98</v>
      </c>
      <c r="Q626" t="s">
        <v>29</v>
      </c>
      <c r="R626" t="str">
        <f>VLOOKUP(G626,Crosswalk!A:C,3,0)</f>
        <v>CCSU</v>
      </c>
      <c r="S626" t="s">
        <v>95</v>
      </c>
    </row>
    <row r="627" spans="1:19" x14ac:dyDescent="0.25">
      <c r="A627" t="s">
        <v>1467</v>
      </c>
      <c r="B627" s="19">
        <v>0</v>
      </c>
      <c r="C627" s="20">
        <v>45513</v>
      </c>
      <c r="D627" s="19">
        <v>0</v>
      </c>
      <c r="E627" t="s">
        <v>1468</v>
      </c>
      <c r="F627" t="s">
        <v>21</v>
      </c>
      <c r="G627" t="s">
        <v>32</v>
      </c>
      <c r="H627" t="s">
        <v>39</v>
      </c>
      <c r="I627" t="s">
        <v>40</v>
      </c>
      <c r="J627" t="s">
        <v>164</v>
      </c>
      <c r="K627" t="s">
        <v>26</v>
      </c>
      <c r="L627" t="s">
        <v>27</v>
      </c>
      <c r="M627" t="s">
        <v>1469</v>
      </c>
      <c r="N627" s="21">
        <v>1</v>
      </c>
      <c r="O627" s="21">
        <v>57552.065999999999</v>
      </c>
      <c r="P627" s="21">
        <v>2205.06</v>
      </c>
      <c r="Q627" t="s">
        <v>29</v>
      </c>
      <c r="R627" t="str">
        <f>VLOOKUP(G627,Crosswalk!A:C,3,0)</f>
        <v>CCSU</v>
      </c>
      <c r="S627" t="s">
        <v>111</v>
      </c>
    </row>
    <row r="628" spans="1:19" x14ac:dyDescent="0.25">
      <c r="A628" t="s">
        <v>1951</v>
      </c>
      <c r="B628" s="19">
        <v>0</v>
      </c>
      <c r="C628" s="20">
        <v>45471</v>
      </c>
      <c r="D628" s="19">
        <v>0</v>
      </c>
      <c r="E628" t="s">
        <v>1952</v>
      </c>
      <c r="F628" t="s">
        <v>21</v>
      </c>
      <c r="G628" t="s">
        <v>22</v>
      </c>
      <c r="H628" t="s">
        <v>46</v>
      </c>
      <c r="I628" t="s">
        <v>47</v>
      </c>
      <c r="J628" t="s">
        <v>1886</v>
      </c>
      <c r="K628" t="s">
        <v>26</v>
      </c>
      <c r="L628" t="s">
        <v>27</v>
      </c>
      <c r="M628" t="s">
        <v>1947</v>
      </c>
      <c r="N628" s="21">
        <v>1</v>
      </c>
      <c r="O628" s="21">
        <v>98595.099000000002</v>
      </c>
      <c r="P628" s="21">
        <v>3777.59</v>
      </c>
      <c r="Q628" t="s">
        <v>29</v>
      </c>
      <c r="R628" t="str">
        <f>VLOOKUP(G628,Crosswalk!A:C,3,0)</f>
        <v>ECSU</v>
      </c>
    </row>
    <row r="629" spans="1:19" x14ac:dyDescent="0.25">
      <c r="A629" t="s">
        <v>2681</v>
      </c>
      <c r="B629" s="19">
        <v>0</v>
      </c>
      <c r="C629" s="20">
        <v>45471</v>
      </c>
      <c r="D629" s="19">
        <v>0</v>
      </c>
      <c r="E629" t="s">
        <v>2682</v>
      </c>
      <c r="F629" t="s">
        <v>21</v>
      </c>
      <c r="G629" t="s">
        <v>22</v>
      </c>
      <c r="H629" t="s">
        <v>46</v>
      </c>
      <c r="I629" t="s">
        <v>47</v>
      </c>
      <c r="J629" t="s">
        <v>1886</v>
      </c>
      <c r="K629" t="s">
        <v>26</v>
      </c>
      <c r="L629" t="s">
        <v>27</v>
      </c>
      <c r="M629" t="s">
        <v>1947</v>
      </c>
      <c r="N629" s="21">
        <v>1</v>
      </c>
      <c r="O629" s="21">
        <v>128542.239</v>
      </c>
      <c r="P629" s="21">
        <v>4924.99</v>
      </c>
      <c r="Q629" t="s">
        <v>29</v>
      </c>
      <c r="R629" t="str">
        <f>VLOOKUP(G629,Crosswalk!A:C,3,0)</f>
        <v>ECSU</v>
      </c>
    </row>
    <row r="630" spans="1:19" x14ac:dyDescent="0.25">
      <c r="A630" t="s">
        <v>2572</v>
      </c>
      <c r="B630" s="19">
        <v>0</v>
      </c>
      <c r="C630" s="20">
        <v>45471</v>
      </c>
      <c r="D630" s="19">
        <v>0</v>
      </c>
      <c r="E630" t="s">
        <v>2573</v>
      </c>
      <c r="F630" t="s">
        <v>21</v>
      </c>
      <c r="G630" t="s">
        <v>32</v>
      </c>
      <c r="H630" t="s">
        <v>39</v>
      </c>
      <c r="I630" t="s">
        <v>40</v>
      </c>
      <c r="J630" t="s">
        <v>164</v>
      </c>
      <c r="K630" t="s">
        <v>26</v>
      </c>
      <c r="L630" t="s">
        <v>27</v>
      </c>
      <c r="M630" t="s">
        <v>1469</v>
      </c>
      <c r="N630" s="21">
        <v>1</v>
      </c>
      <c r="O630" s="21">
        <v>57552.065999999999</v>
      </c>
      <c r="P630" s="21">
        <v>2205.06</v>
      </c>
      <c r="Q630" t="s">
        <v>29</v>
      </c>
      <c r="R630" t="str">
        <f>VLOOKUP(G630,Crosswalk!A:C,3,0)</f>
        <v>CCSU</v>
      </c>
      <c r="S630" t="s">
        <v>111</v>
      </c>
    </row>
    <row r="631" spans="1:19" x14ac:dyDescent="0.25">
      <c r="A631" t="s">
        <v>112</v>
      </c>
      <c r="B631" s="19">
        <v>0</v>
      </c>
      <c r="C631" s="20">
        <v>45471</v>
      </c>
      <c r="D631" s="19">
        <v>0</v>
      </c>
      <c r="E631" t="s">
        <v>113</v>
      </c>
      <c r="F631" t="s">
        <v>21</v>
      </c>
      <c r="G631" t="s">
        <v>32</v>
      </c>
      <c r="H631" t="s">
        <v>39</v>
      </c>
      <c r="I631" t="s">
        <v>40</v>
      </c>
      <c r="J631" t="s">
        <v>114</v>
      </c>
      <c r="K631" t="s">
        <v>26</v>
      </c>
      <c r="L631" t="s">
        <v>27</v>
      </c>
      <c r="M631" t="s">
        <v>115</v>
      </c>
      <c r="N631" s="21">
        <v>1</v>
      </c>
      <c r="O631" s="21">
        <v>57552.065999999999</v>
      </c>
      <c r="P631" s="21">
        <v>2205.06</v>
      </c>
      <c r="Q631" t="s">
        <v>29</v>
      </c>
      <c r="R631" t="str">
        <f>VLOOKUP(G631,Crosswalk!A:C,3,0)</f>
        <v>CCSU</v>
      </c>
      <c r="S631" t="s">
        <v>115</v>
      </c>
    </row>
    <row r="632" spans="1:19" x14ac:dyDescent="0.25">
      <c r="A632" t="s">
        <v>2774</v>
      </c>
      <c r="B632" s="19">
        <v>0</v>
      </c>
      <c r="C632" s="20">
        <v>45499</v>
      </c>
      <c r="D632" s="19">
        <v>0</v>
      </c>
      <c r="E632" t="s">
        <v>2775</v>
      </c>
      <c r="F632" t="s">
        <v>21</v>
      </c>
      <c r="G632" t="s">
        <v>22</v>
      </c>
      <c r="H632" t="s">
        <v>46</v>
      </c>
      <c r="I632" t="s">
        <v>47</v>
      </c>
      <c r="J632" t="s">
        <v>1886</v>
      </c>
      <c r="K632" t="s">
        <v>26</v>
      </c>
      <c r="L632" t="s">
        <v>27</v>
      </c>
      <c r="M632" t="s">
        <v>1947</v>
      </c>
      <c r="N632" s="21">
        <v>1</v>
      </c>
      <c r="O632" s="21">
        <v>95999.975999999995</v>
      </c>
      <c r="P632" s="21">
        <v>3678.16</v>
      </c>
      <c r="Q632" t="s">
        <v>29</v>
      </c>
      <c r="R632" t="str">
        <f>VLOOKUP(G632,Crosswalk!A:C,3,0)</f>
        <v>ECSU</v>
      </c>
    </row>
    <row r="633" spans="1:19" x14ac:dyDescent="0.25">
      <c r="A633" t="s">
        <v>214</v>
      </c>
      <c r="B633" s="19">
        <v>0</v>
      </c>
      <c r="C633" s="20">
        <v>45471</v>
      </c>
      <c r="D633" s="19">
        <v>0</v>
      </c>
      <c r="E633" t="s">
        <v>215</v>
      </c>
      <c r="F633" t="s">
        <v>21</v>
      </c>
      <c r="G633" t="s">
        <v>32</v>
      </c>
      <c r="H633" t="s">
        <v>39</v>
      </c>
      <c r="I633" t="s">
        <v>40</v>
      </c>
      <c r="J633" t="s">
        <v>114</v>
      </c>
      <c r="K633" t="s">
        <v>26</v>
      </c>
      <c r="L633" t="s">
        <v>27</v>
      </c>
      <c r="M633" t="s">
        <v>115</v>
      </c>
      <c r="N633" s="21">
        <v>1</v>
      </c>
      <c r="O633" s="21">
        <v>57552.065999999999</v>
      </c>
      <c r="P633" s="21">
        <v>2205.06</v>
      </c>
      <c r="Q633" t="s">
        <v>29</v>
      </c>
      <c r="R633" t="str">
        <f>VLOOKUP(G633,Crosswalk!A:C,3,0)</f>
        <v>CCSU</v>
      </c>
      <c r="S633" t="s">
        <v>115</v>
      </c>
    </row>
    <row r="634" spans="1:19" x14ac:dyDescent="0.25">
      <c r="A634" t="s">
        <v>399</v>
      </c>
      <c r="B634" s="19">
        <v>0</v>
      </c>
      <c r="C634" s="20">
        <v>45471</v>
      </c>
      <c r="D634" s="19">
        <v>0</v>
      </c>
      <c r="E634" t="s">
        <v>400</v>
      </c>
      <c r="F634" t="s">
        <v>21</v>
      </c>
      <c r="G634" t="s">
        <v>32</v>
      </c>
      <c r="H634" t="s">
        <v>39</v>
      </c>
      <c r="I634" t="s">
        <v>40</v>
      </c>
      <c r="J634" t="s">
        <v>114</v>
      </c>
      <c r="K634" t="s">
        <v>26</v>
      </c>
      <c r="L634" t="s">
        <v>27</v>
      </c>
      <c r="M634" t="s">
        <v>115</v>
      </c>
      <c r="N634" s="21">
        <v>1</v>
      </c>
      <c r="O634" s="21">
        <v>57552.065999999999</v>
      </c>
      <c r="P634" s="21">
        <v>2205.06</v>
      </c>
      <c r="Q634" t="s">
        <v>29</v>
      </c>
      <c r="R634" t="str">
        <f>VLOOKUP(G634,Crosswalk!A:C,3,0)</f>
        <v>CCSU</v>
      </c>
      <c r="S634" t="s">
        <v>115</v>
      </c>
    </row>
    <row r="635" spans="1:19" x14ac:dyDescent="0.25">
      <c r="A635" t="s">
        <v>405</v>
      </c>
      <c r="B635" s="19">
        <v>0</v>
      </c>
      <c r="C635" s="20">
        <v>45471</v>
      </c>
      <c r="D635" s="19">
        <v>0</v>
      </c>
      <c r="E635" t="s">
        <v>406</v>
      </c>
      <c r="F635" t="s">
        <v>21</v>
      </c>
      <c r="G635" t="s">
        <v>32</v>
      </c>
      <c r="H635" t="s">
        <v>46</v>
      </c>
      <c r="I635" t="s">
        <v>47</v>
      </c>
      <c r="J635" t="s">
        <v>208</v>
      </c>
      <c r="K635" t="s">
        <v>26</v>
      </c>
      <c r="L635" t="s">
        <v>27</v>
      </c>
      <c r="M635" t="s">
        <v>407</v>
      </c>
      <c r="N635" s="21">
        <v>1</v>
      </c>
      <c r="O635" s="21">
        <v>138379.851</v>
      </c>
      <c r="P635" s="21">
        <v>5301.91</v>
      </c>
      <c r="Q635" t="s">
        <v>29</v>
      </c>
      <c r="R635" t="str">
        <f>VLOOKUP(G635,Crosswalk!A:C,3,0)</f>
        <v>CCSU</v>
      </c>
    </row>
    <row r="636" spans="1:19" x14ac:dyDescent="0.25">
      <c r="A636" t="s">
        <v>954</v>
      </c>
      <c r="B636" s="19">
        <v>0</v>
      </c>
      <c r="C636" s="20">
        <v>45471</v>
      </c>
      <c r="D636" s="19">
        <v>0</v>
      </c>
      <c r="E636" t="s">
        <v>955</v>
      </c>
      <c r="F636" t="s">
        <v>21</v>
      </c>
      <c r="G636" t="s">
        <v>32</v>
      </c>
      <c r="H636" t="s">
        <v>53</v>
      </c>
      <c r="I636" t="s">
        <v>34</v>
      </c>
      <c r="J636" t="s">
        <v>114</v>
      </c>
      <c r="K636" t="s">
        <v>26</v>
      </c>
      <c r="L636" t="s">
        <v>27</v>
      </c>
      <c r="M636" t="s">
        <v>956</v>
      </c>
      <c r="N636" s="21">
        <v>1</v>
      </c>
      <c r="O636" s="21">
        <v>100406.961</v>
      </c>
      <c r="P636" s="21">
        <v>3847.01</v>
      </c>
      <c r="Q636" t="s">
        <v>29</v>
      </c>
      <c r="R636" t="str">
        <f>VLOOKUP(G636,Crosswalk!A:C,3,0)</f>
        <v>CCSU</v>
      </c>
      <c r="S636" t="s">
        <v>956</v>
      </c>
    </row>
    <row r="637" spans="1:19" x14ac:dyDescent="0.25">
      <c r="A637" t="s">
        <v>1039</v>
      </c>
      <c r="B637" s="19">
        <v>0</v>
      </c>
      <c r="C637" s="20">
        <v>45471</v>
      </c>
      <c r="D637" s="19">
        <v>0</v>
      </c>
      <c r="E637" t="s">
        <v>1040</v>
      </c>
      <c r="F637" t="s">
        <v>21</v>
      </c>
      <c r="G637" t="s">
        <v>32</v>
      </c>
      <c r="H637" t="s">
        <v>39</v>
      </c>
      <c r="I637" t="s">
        <v>40</v>
      </c>
      <c r="J637" t="s">
        <v>114</v>
      </c>
      <c r="K637" t="s">
        <v>26</v>
      </c>
      <c r="L637" t="s">
        <v>27</v>
      </c>
      <c r="M637" t="s">
        <v>115</v>
      </c>
      <c r="N637" s="21">
        <v>1</v>
      </c>
      <c r="O637" s="21">
        <v>57552.065999999999</v>
      </c>
      <c r="P637" s="21">
        <v>2205.06</v>
      </c>
      <c r="Q637" t="s">
        <v>29</v>
      </c>
      <c r="R637" t="str">
        <f>VLOOKUP(G637,Crosswalk!A:C,3,0)</f>
        <v>CCSU</v>
      </c>
      <c r="S637" t="s">
        <v>115</v>
      </c>
    </row>
    <row r="638" spans="1:19" x14ac:dyDescent="0.25">
      <c r="A638" t="s">
        <v>1693</v>
      </c>
      <c r="B638" s="19">
        <v>0</v>
      </c>
      <c r="C638" s="20">
        <v>45471</v>
      </c>
      <c r="D638" s="19">
        <v>0</v>
      </c>
      <c r="E638" t="s">
        <v>1694</v>
      </c>
      <c r="F638" t="s">
        <v>21</v>
      </c>
      <c r="G638" t="s">
        <v>32</v>
      </c>
      <c r="H638" t="s">
        <v>46</v>
      </c>
      <c r="I638" t="s">
        <v>47</v>
      </c>
      <c r="J638" t="s">
        <v>208</v>
      </c>
      <c r="K638" t="s">
        <v>26</v>
      </c>
      <c r="L638" t="s">
        <v>27</v>
      </c>
      <c r="M638" t="s">
        <v>1695</v>
      </c>
      <c r="N638" s="21">
        <v>1</v>
      </c>
      <c r="O638" s="21">
        <v>123345.72900000001</v>
      </c>
      <c r="P638" s="21">
        <v>4725.8900000000003</v>
      </c>
      <c r="Q638" t="s">
        <v>29</v>
      </c>
      <c r="R638" t="str">
        <f>VLOOKUP(G638,Crosswalk!A:C,3,0)</f>
        <v>CCSU</v>
      </c>
    </row>
    <row r="639" spans="1:19" x14ac:dyDescent="0.25">
      <c r="A639" t="s">
        <v>1247</v>
      </c>
      <c r="B639" s="19">
        <v>0</v>
      </c>
      <c r="C639" s="20">
        <v>45471</v>
      </c>
      <c r="D639" s="19">
        <v>0</v>
      </c>
      <c r="E639" t="s">
        <v>1248</v>
      </c>
      <c r="F639" t="s">
        <v>21</v>
      </c>
      <c r="G639" t="s">
        <v>32</v>
      </c>
      <c r="H639" t="s">
        <v>53</v>
      </c>
      <c r="I639" t="s">
        <v>34</v>
      </c>
      <c r="J639" t="s">
        <v>114</v>
      </c>
      <c r="K639" t="s">
        <v>26</v>
      </c>
      <c r="L639" t="s">
        <v>27</v>
      </c>
      <c r="M639" t="s">
        <v>956</v>
      </c>
      <c r="N639" s="21">
        <v>1</v>
      </c>
      <c r="O639" s="21">
        <v>79538.183999999994</v>
      </c>
      <c r="P639" s="21">
        <v>3047.44</v>
      </c>
      <c r="Q639" t="s">
        <v>29</v>
      </c>
      <c r="R639" t="str">
        <f>VLOOKUP(G639,Crosswalk!A:C,3,0)</f>
        <v>CCSU</v>
      </c>
      <c r="S639" t="s">
        <v>956</v>
      </c>
    </row>
    <row r="640" spans="1:19" x14ac:dyDescent="0.25">
      <c r="A640" t="s">
        <v>1945</v>
      </c>
      <c r="B640" s="19">
        <v>0</v>
      </c>
      <c r="C640" s="20">
        <v>45471</v>
      </c>
      <c r="D640" s="19">
        <v>1</v>
      </c>
      <c r="E640" t="s">
        <v>1946</v>
      </c>
      <c r="F640" t="s">
        <v>21</v>
      </c>
      <c r="G640" t="s">
        <v>32</v>
      </c>
      <c r="H640" t="s">
        <v>46</v>
      </c>
      <c r="I640" t="s">
        <v>47</v>
      </c>
      <c r="J640" t="s">
        <v>208</v>
      </c>
      <c r="K640" t="s">
        <v>26</v>
      </c>
      <c r="L640" t="s">
        <v>27</v>
      </c>
      <c r="M640" t="s">
        <v>1947</v>
      </c>
      <c r="N640" s="21">
        <v>1</v>
      </c>
      <c r="O640" s="21">
        <v>116249.4</v>
      </c>
      <c r="P640" s="21">
        <v>4454</v>
      </c>
      <c r="Q640" t="s">
        <v>29</v>
      </c>
      <c r="R640" t="str">
        <f>VLOOKUP(G640,Crosswalk!A:C,3,0)</f>
        <v>CCSU</v>
      </c>
    </row>
    <row r="641" spans="1:19" x14ac:dyDescent="0.25">
      <c r="A641" t="s">
        <v>1540</v>
      </c>
      <c r="B641" s="19">
        <v>0</v>
      </c>
      <c r="C641" s="20">
        <v>45471</v>
      </c>
      <c r="D641" s="19">
        <v>0</v>
      </c>
      <c r="E641" t="s">
        <v>1541</v>
      </c>
      <c r="F641" t="s">
        <v>21</v>
      </c>
      <c r="G641" t="s">
        <v>32</v>
      </c>
      <c r="H641" t="s">
        <v>39</v>
      </c>
      <c r="I641" t="s">
        <v>40</v>
      </c>
      <c r="J641" t="s">
        <v>114</v>
      </c>
      <c r="K641" t="s">
        <v>26</v>
      </c>
      <c r="L641" t="s">
        <v>27</v>
      </c>
      <c r="M641" t="s">
        <v>1542</v>
      </c>
      <c r="N641" s="21">
        <v>1</v>
      </c>
      <c r="O641" s="21">
        <v>74554.910999999993</v>
      </c>
      <c r="P641" s="21">
        <v>2856.51</v>
      </c>
      <c r="Q641" t="s">
        <v>29</v>
      </c>
      <c r="R641" t="str">
        <f>VLOOKUP(G641,Crosswalk!A:C,3,0)</f>
        <v>CCSU</v>
      </c>
      <c r="S641" t="s">
        <v>1542</v>
      </c>
    </row>
    <row r="642" spans="1:19" x14ac:dyDescent="0.25">
      <c r="A642" t="s">
        <v>1554</v>
      </c>
      <c r="B642" s="19">
        <v>0</v>
      </c>
      <c r="C642" s="20">
        <v>45471</v>
      </c>
      <c r="D642" s="19">
        <v>0</v>
      </c>
      <c r="E642" t="s">
        <v>1555</v>
      </c>
      <c r="F642" t="s">
        <v>21</v>
      </c>
      <c r="G642" t="s">
        <v>32</v>
      </c>
      <c r="H642" t="s">
        <v>53</v>
      </c>
      <c r="I642" t="s">
        <v>34</v>
      </c>
      <c r="J642" t="s">
        <v>114</v>
      </c>
      <c r="K642" t="s">
        <v>26</v>
      </c>
      <c r="L642" t="s">
        <v>27</v>
      </c>
      <c r="M642" t="s">
        <v>956</v>
      </c>
      <c r="N642" s="21">
        <v>1</v>
      </c>
      <c r="O642" s="21">
        <v>69669.251999999993</v>
      </c>
      <c r="P642" s="21">
        <v>2669.32</v>
      </c>
      <c r="Q642" t="s">
        <v>29</v>
      </c>
      <c r="R642" t="str">
        <f>VLOOKUP(G642,Crosswalk!A:C,3,0)</f>
        <v>CCSU</v>
      </c>
      <c r="S642" t="s">
        <v>956</v>
      </c>
    </row>
    <row r="643" spans="1:19" x14ac:dyDescent="0.25">
      <c r="A643" t="s">
        <v>1106</v>
      </c>
      <c r="B643" s="19">
        <v>0</v>
      </c>
      <c r="C643" s="20">
        <v>45471</v>
      </c>
      <c r="D643" s="19">
        <v>0</v>
      </c>
      <c r="E643" t="s">
        <v>1107</v>
      </c>
      <c r="F643" t="s">
        <v>21</v>
      </c>
      <c r="G643" t="s">
        <v>32</v>
      </c>
      <c r="H643" t="s">
        <v>46</v>
      </c>
      <c r="I643" t="s">
        <v>47</v>
      </c>
      <c r="J643" t="s">
        <v>288</v>
      </c>
      <c r="K643" t="s">
        <v>26</v>
      </c>
      <c r="L643" t="s">
        <v>27</v>
      </c>
      <c r="M643" t="s">
        <v>1108</v>
      </c>
      <c r="N643" s="21">
        <v>1</v>
      </c>
      <c r="O643" s="21">
        <v>128175.012</v>
      </c>
      <c r="P643" s="21">
        <v>4910.92</v>
      </c>
      <c r="Q643" t="s">
        <v>29</v>
      </c>
      <c r="R643" t="str">
        <f>VLOOKUP(G643,Crosswalk!A:C,3,0)</f>
        <v>CCSU</v>
      </c>
    </row>
    <row r="644" spans="1:19" x14ac:dyDescent="0.25">
      <c r="A644" t="s">
        <v>1895</v>
      </c>
      <c r="B644" s="19">
        <v>0</v>
      </c>
      <c r="C644" s="20">
        <v>45471</v>
      </c>
      <c r="D644" s="19">
        <v>0</v>
      </c>
      <c r="E644" t="s">
        <v>1896</v>
      </c>
      <c r="F644" t="s">
        <v>21</v>
      </c>
      <c r="G644" t="s">
        <v>32</v>
      </c>
      <c r="H644" t="s">
        <v>53</v>
      </c>
      <c r="I644" t="s">
        <v>34</v>
      </c>
      <c r="J644" t="s">
        <v>114</v>
      </c>
      <c r="K644" t="s">
        <v>26</v>
      </c>
      <c r="L644" t="s">
        <v>27</v>
      </c>
      <c r="M644" t="s">
        <v>956</v>
      </c>
      <c r="N644" s="21">
        <v>1</v>
      </c>
      <c r="O644" s="21">
        <v>72096.812999999995</v>
      </c>
      <c r="P644" s="21">
        <v>2762.33</v>
      </c>
      <c r="Q644" t="s">
        <v>29</v>
      </c>
      <c r="R644" t="str">
        <f>VLOOKUP(G644,Crosswalk!A:C,3,0)</f>
        <v>CCSU</v>
      </c>
      <c r="S644" t="s">
        <v>956</v>
      </c>
    </row>
    <row r="645" spans="1:19" x14ac:dyDescent="0.25">
      <c r="A645" t="s">
        <v>2178</v>
      </c>
      <c r="B645" s="19">
        <v>0</v>
      </c>
      <c r="C645" s="20">
        <v>45583</v>
      </c>
      <c r="D645" s="19">
        <v>3</v>
      </c>
      <c r="E645" t="s">
        <v>2179</v>
      </c>
      <c r="F645" t="s">
        <v>21</v>
      </c>
      <c r="G645" t="s">
        <v>32</v>
      </c>
      <c r="H645" t="s">
        <v>39</v>
      </c>
      <c r="I645" t="s">
        <v>40</v>
      </c>
      <c r="J645" t="s">
        <v>114</v>
      </c>
      <c r="K645" t="s">
        <v>21</v>
      </c>
      <c r="L645" t="s">
        <v>27</v>
      </c>
      <c r="M645" t="s">
        <v>1542</v>
      </c>
      <c r="N645" s="21">
        <v>1</v>
      </c>
      <c r="O645" s="21">
        <v>57552.065999999999</v>
      </c>
      <c r="P645" s="21">
        <v>2205.06</v>
      </c>
      <c r="Q645" t="s">
        <v>29</v>
      </c>
      <c r="R645" t="str">
        <f>VLOOKUP(G645,Crosswalk!A:C,3,0)</f>
        <v>CCSU</v>
      </c>
      <c r="S645" t="s">
        <v>1542</v>
      </c>
    </row>
    <row r="646" spans="1:19" x14ac:dyDescent="0.25">
      <c r="A646" t="s">
        <v>2437</v>
      </c>
      <c r="B646" s="19">
        <v>0</v>
      </c>
      <c r="C646" s="20">
        <v>45471</v>
      </c>
      <c r="D646" s="19">
        <v>0</v>
      </c>
      <c r="E646" t="s">
        <v>2438</v>
      </c>
      <c r="F646" t="s">
        <v>21</v>
      </c>
      <c r="G646" t="s">
        <v>32</v>
      </c>
      <c r="H646" t="s">
        <v>46</v>
      </c>
      <c r="I646" t="s">
        <v>47</v>
      </c>
      <c r="J646" t="s">
        <v>288</v>
      </c>
      <c r="K646" t="s">
        <v>26</v>
      </c>
      <c r="L646" t="s">
        <v>27</v>
      </c>
      <c r="M646" t="s">
        <v>2439</v>
      </c>
      <c r="N646" s="21">
        <v>1</v>
      </c>
      <c r="O646" s="21">
        <v>122684.61599999999</v>
      </c>
      <c r="P646" s="21">
        <v>4700.5600000000004</v>
      </c>
      <c r="Q646" t="s">
        <v>29</v>
      </c>
      <c r="R646" t="str">
        <f>VLOOKUP(G646,Crosswalk!A:C,3,0)</f>
        <v>CCSU</v>
      </c>
    </row>
    <row r="647" spans="1:19" x14ac:dyDescent="0.25">
      <c r="A647" t="s">
        <v>1213</v>
      </c>
      <c r="B647" s="19">
        <v>0</v>
      </c>
      <c r="C647" s="20">
        <v>45499</v>
      </c>
      <c r="D647" s="19">
        <v>0</v>
      </c>
      <c r="E647" t="s">
        <v>1214</v>
      </c>
      <c r="F647" t="s">
        <v>21</v>
      </c>
      <c r="G647" t="s">
        <v>45</v>
      </c>
      <c r="H647" t="s">
        <v>46</v>
      </c>
      <c r="I647" t="s">
        <v>47</v>
      </c>
      <c r="J647" t="s">
        <v>1215</v>
      </c>
      <c r="K647" t="s">
        <v>26</v>
      </c>
      <c r="L647" t="s">
        <v>27</v>
      </c>
      <c r="M647" t="s">
        <v>1216</v>
      </c>
      <c r="N647" s="21">
        <v>1</v>
      </c>
      <c r="O647" s="21">
        <v>136561.72500000001</v>
      </c>
      <c r="P647" s="21">
        <v>5232.25</v>
      </c>
      <c r="Q647" t="s">
        <v>29</v>
      </c>
      <c r="R647" t="str">
        <f>VLOOKUP(G647,Crosswalk!A:C,3,0)</f>
        <v>SCSU</v>
      </c>
    </row>
    <row r="648" spans="1:19" x14ac:dyDescent="0.25">
      <c r="A648" t="s">
        <v>985</v>
      </c>
      <c r="B648" s="19">
        <v>1</v>
      </c>
      <c r="C648" s="20">
        <v>45530</v>
      </c>
      <c r="D648" s="19">
        <v>0</v>
      </c>
      <c r="E648" t="s">
        <v>986</v>
      </c>
      <c r="F648" t="s">
        <v>21</v>
      </c>
      <c r="G648" t="s">
        <v>45</v>
      </c>
      <c r="H648" t="s">
        <v>46</v>
      </c>
      <c r="I648" t="s">
        <v>47</v>
      </c>
      <c r="J648" t="s">
        <v>987</v>
      </c>
      <c r="K648" t="s">
        <v>26</v>
      </c>
      <c r="L648" t="s">
        <v>27</v>
      </c>
      <c r="M648" t="s">
        <v>988</v>
      </c>
      <c r="N648" s="21">
        <v>1</v>
      </c>
      <c r="O648" s="21">
        <v>97000.127999999997</v>
      </c>
      <c r="P648" s="21">
        <v>3716.48</v>
      </c>
      <c r="Q648" t="s">
        <v>29</v>
      </c>
      <c r="R648" t="str">
        <f>VLOOKUP(G648,Crosswalk!A:C,3,0)</f>
        <v>SCSU</v>
      </c>
    </row>
    <row r="649" spans="1:19" x14ac:dyDescent="0.25">
      <c r="A649" t="s">
        <v>1342</v>
      </c>
      <c r="B649" s="19">
        <v>1</v>
      </c>
      <c r="C649" s="20">
        <v>45471</v>
      </c>
      <c r="D649" s="19">
        <v>0</v>
      </c>
      <c r="E649" t="s">
        <v>1343</v>
      </c>
      <c r="F649" t="s">
        <v>21</v>
      </c>
      <c r="G649" t="s">
        <v>22</v>
      </c>
      <c r="H649" t="s">
        <v>39</v>
      </c>
      <c r="I649" t="s">
        <v>40</v>
      </c>
      <c r="J649" t="s">
        <v>114</v>
      </c>
      <c r="K649" t="s">
        <v>26</v>
      </c>
      <c r="L649" t="s">
        <v>27</v>
      </c>
      <c r="M649" t="s">
        <v>1344</v>
      </c>
      <c r="N649" s="21">
        <v>1</v>
      </c>
      <c r="O649" s="21">
        <v>57553.11</v>
      </c>
      <c r="P649" s="21">
        <v>2205.1</v>
      </c>
      <c r="Q649" t="s">
        <v>29</v>
      </c>
      <c r="R649" t="str">
        <f>VLOOKUP(G649,Crosswalk!A:C,3,0)</f>
        <v>ECSU</v>
      </c>
      <c r="S649" t="s">
        <v>1542</v>
      </c>
    </row>
    <row r="650" spans="1:19" x14ac:dyDescent="0.25">
      <c r="A650" t="s">
        <v>1821</v>
      </c>
      <c r="B650" s="19">
        <v>0</v>
      </c>
      <c r="C650" s="20">
        <v>45471</v>
      </c>
      <c r="D650" s="19">
        <v>0</v>
      </c>
      <c r="E650" t="s">
        <v>1822</v>
      </c>
      <c r="F650" t="s">
        <v>21</v>
      </c>
      <c r="G650" t="s">
        <v>45</v>
      </c>
      <c r="H650" t="s">
        <v>46</v>
      </c>
      <c r="I650" t="s">
        <v>47</v>
      </c>
      <c r="J650" t="s">
        <v>1823</v>
      </c>
      <c r="K650" t="s">
        <v>26</v>
      </c>
      <c r="L650" t="s">
        <v>27</v>
      </c>
      <c r="M650" t="s">
        <v>1824</v>
      </c>
      <c r="N650" s="21">
        <v>1</v>
      </c>
      <c r="O650" s="21">
        <v>118702.27800000001</v>
      </c>
      <c r="P650" s="21">
        <v>4547.9799999999996</v>
      </c>
      <c r="Q650" t="s">
        <v>29</v>
      </c>
      <c r="R650" t="str">
        <f>VLOOKUP(G650,Crosswalk!A:C,3,0)</f>
        <v>SCSU</v>
      </c>
    </row>
    <row r="651" spans="1:19" x14ac:dyDescent="0.25">
      <c r="A651" t="s">
        <v>1786</v>
      </c>
      <c r="B651" s="19">
        <v>2</v>
      </c>
      <c r="C651" s="20">
        <v>45471</v>
      </c>
      <c r="D651" s="19">
        <v>0</v>
      </c>
      <c r="E651" t="s">
        <v>1787</v>
      </c>
      <c r="F651" t="s">
        <v>21</v>
      </c>
      <c r="G651" t="s">
        <v>22</v>
      </c>
      <c r="H651" t="s">
        <v>53</v>
      </c>
      <c r="I651" t="s">
        <v>34</v>
      </c>
      <c r="J651" t="s">
        <v>114</v>
      </c>
      <c r="K651" t="s">
        <v>26</v>
      </c>
      <c r="L651" t="s">
        <v>27</v>
      </c>
      <c r="M651" t="s">
        <v>956</v>
      </c>
      <c r="N651" s="21">
        <v>1</v>
      </c>
      <c r="O651" s="21">
        <v>69670.035000000003</v>
      </c>
      <c r="P651" s="21">
        <v>2669.35</v>
      </c>
      <c r="Q651" t="s">
        <v>29</v>
      </c>
      <c r="R651" t="str">
        <f>VLOOKUP(G651,Crosswalk!A:C,3,0)</f>
        <v>ECSU</v>
      </c>
      <c r="S651" t="s">
        <v>956</v>
      </c>
    </row>
    <row r="652" spans="1:19" x14ac:dyDescent="0.25">
      <c r="A652" t="s">
        <v>1975</v>
      </c>
      <c r="B652" s="19">
        <v>0</v>
      </c>
      <c r="C652" s="20">
        <v>45471</v>
      </c>
      <c r="D652" s="19">
        <v>0</v>
      </c>
      <c r="E652" t="s">
        <v>1976</v>
      </c>
      <c r="F652" t="s">
        <v>21</v>
      </c>
      <c r="G652" t="s">
        <v>32</v>
      </c>
      <c r="H652" t="s">
        <v>46</v>
      </c>
      <c r="I652" t="s">
        <v>47</v>
      </c>
      <c r="J652" t="s">
        <v>847</v>
      </c>
      <c r="K652" t="s">
        <v>26</v>
      </c>
      <c r="L652" t="s">
        <v>27</v>
      </c>
      <c r="M652" t="s">
        <v>1977</v>
      </c>
      <c r="N652" s="21">
        <v>1</v>
      </c>
      <c r="O652" s="21">
        <v>105511.599</v>
      </c>
      <c r="P652" s="21">
        <v>4042.59</v>
      </c>
      <c r="Q652" t="s">
        <v>29</v>
      </c>
      <c r="R652" t="str">
        <f>VLOOKUP(G652,Crosswalk!A:C,3,0)</f>
        <v>CCSU</v>
      </c>
    </row>
    <row r="653" spans="1:19" x14ac:dyDescent="0.25">
      <c r="A653" t="s">
        <v>2846</v>
      </c>
      <c r="B653" s="19">
        <v>0</v>
      </c>
      <c r="C653" s="20">
        <v>45471</v>
      </c>
      <c r="D653" s="19">
        <v>0</v>
      </c>
      <c r="E653" t="s">
        <v>2847</v>
      </c>
      <c r="F653" t="s">
        <v>21</v>
      </c>
      <c r="G653" t="s">
        <v>22</v>
      </c>
      <c r="H653" t="s">
        <v>39</v>
      </c>
      <c r="I653" t="s">
        <v>40</v>
      </c>
      <c r="J653" t="s">
        <v>114</v>
      </c>
      <c r="K653" t="s">
        <v>26</v>
      </c>
      <c r="L653" t="s">
        <v>27</v>
      </c>
      <c r="M653" t="s">
        <v>115</v>
      </c>
      <c r="N653" s="21">
        <v>1</v>
      </c>
      <c r="O653" s="21">
        <v>59627.016000000003</v>
      </c>
      <c r="P653" s="21">
        <v>2284.56</v>
      </c>
      <c r="Q653" t="s">
        <v>29</v>
      </c>
      <c r="R653" t="str">
        <f>VLOOKUP(G653,Crosswalk!A:C,3,0)</f>
        <v>ECSU</v>
      </c>
      <c r="S653" t="s">
        <v>115</v>
      </c>
    </row>
    <row r="654" spans="1:19" x14ac:dyDescent="0.25">
      <c r="A654" t="s">
        <v>948</v>
      </c>
      <c r="B654" s="19">
        <v>3</v>
      </c>
      <c r="C654" s="20">
        <v>45513</v>
      </c>
      <c r="D654" s="19">
        <v>0</v>
      </c>
      <c r="E654" t="s">
        <v>949</v>
      </c>
      <c r="F654" t="s">
        <v>21</v>
      </c>
      <c r="G654" t="s">
        <v>65</v>
      </c>
      <c r="H654" t="s">
        <v>46</v>
      </c>
      <c r="I654" t="s">
        <v>47</v>
      </c>
      <c r="J654" t="s">
        <v>950</v>
      </c>
      <c r="K654" t="s">
        <v>26</v>
      </c>
      <c r="L654" t="s">
        <v>27</v>
      </c>
      <c r="M654" t="s">
        <v>951</v>
      </c>
      <c r="N654" s="21">
        <v>1</v>
      </c>
      <c r="O654" s="21">
        <v>105000.039</v>
      </c>
      <c r="P654" s="21">
        <v>4022.99</v>
      </c>
      <c r="Q654" t="s">
        <v>29</v>
      </c>
      <c r="R654" t="str">
        <f>VLOOKUP(G654,Crosswalk!A:C,3,0)</f>
        <v>WCSU</v>
      </c>
    </row>
    <row r="655" spans="1:19" x14ac:dyDescent="0.25">
      <c r="A655" t="s">
        <v>1637</v>
      </c>
      <c r="B655" s="19">
        <v>0</v>
      </c>
      <c r="C655" s="20">
        <v>45471</v>
      </c>
      <c r="D655" s="19">
        <v>0</v>
      </c>
      <c r="E655" t="s">
        <v>1638</v>
      </c>
      <c r="F655" t="s">
        <v>21</v>
      </c>
      <c r="G655" t="s">
        <v>45</v>
      </c>
      <c r="H655" t="s">
        <v>46</v>
      </c>
      <c r="I655" t="s">
        <v>47</v>
      </c>
      <c r="J655" t="s">
        <v>1635</v>
      </c>
      <c r="K655" t="s">
        <v>26</v>
      </c>
      <c r="L655" t="s">
        <v>27</v>
      </c>
      <c r="M655" t="s">
        <v>99</v>
      </c>
      <c r="N655" s="21">
        <v>1</v>
      </c>
      <c r="O655" s="21">
        <v>109202.4</v>
      </c>
      <c r="P655" s="21">
        <v>4184</v>
      </c>
      <c r="Q655" t="s">
        <v>29</v>
      </c>
      <c r="R655" t="str">
        <f>VLOOKUP(G655,Crosswalk!A:C,3,0)</f>
        <v>SCSU</v>
      </c>
    </row>
    <row r="656" spans="1:19" x14ac:dyDescent="0.25">
      <c r="A656" t="s">
        <v>945</v>
      </c>
      <c r="B656" s="19">
        <v>4</v>
      </c>
      <c r="C656" s="20">
        <v>45471</v>
      </c>
      <c r="D656" s="19">
        <v>0</v>
      </c>
      <c r="E656" t="s">
        <v>946</v>
      </c>
      <c r="F656" t="s">
        <v>21</v>
      </c>
      <c r="G656" t="s">
        <v>45</v>
      </c>
      <c r="H656" t="s">
        <v>46</v>
      </c>
      <c r="I656" t="s">
        <v>47</v>
      </c>
      <c r="J656" t="s">
        <v>200</v>
      </c>
      <c r="K656" t="s">
        <v>26</v>
      </c>
      <c r="L656" t="s">
        <v>27</v>
      </c>
      <c r="M656" t="s">
        <v>947</v>
      </c>
      <c r="N656" s="21">
        <v>1</v>
      </c>
      <c r="O656" s="21">
        <v>126238.65300000001</v>
      </c>
      <c r="P656" s="21">
        <v>4836.7299999999996</v>
      </c>
      <c r="Q656" t="s">
        <v>29</v>
      </c>
      <c r="R656" t="str">
        <f>VLOOKUP(G656,Crosswalk!A:C,3,0)</f>
        <v>SCSU</v>
      </c>
    </row>
    <row r="657" spans="1:19" x14ac:dyDescent="0.25">
      <c r="A657" t="s">
        <v>450</v>
      </c>
      <c r="B657" s="19">
        <v>0</v>
      </c>
      <c r="C657" s="20">
        <v>45471</v>
      </c>
      <c r="D657" s="19">
        <v>0</v>
      </c>
      <c r="E657" t="s">
        <v>451</v>
      </c>
      <c r="F657" t="s">
        <v>21</v>
      </c>
      <c r="G657" t="s">
        <v>45</v>
      </c>
      <c r="H657" t="s">
        <v>46</v>
      </c>
      <c r="I657" t="s">
        <v>47</v>
      </c>
      <c r="J657" t="s">
        <v>452</v>
      </c>
      <c r="K657" t="s">
        <v>26</v>
      </c>
      <c r="L657" t="s">
        <v>27</v>
      </c>
      <c r="M657" t="s">
        <v>453</v>
      </c>
      <c r="N657" s="21">
        <v>1</v>
      </c>
      <c r="O657" s="21">
        <v>123147.36900000001</v>
      </c>
      <c r="P657" s="21">
        <v>4718.29</v>
      </c>
      <c r="Q657" t="s">
        <v>29</v>
      </c>
      <c r="R657" t="str">
        <f>VLOOKUP(G657,Crosswalk!A:C,3,0)</f>
        <v>SCSU</v>
      </c>
    </row>
    <row r="658" spans="1:19" x14ac:dyDescent="0.25">
      <c r="A658" t="s">
        <v>1838</v>
      </c>
      <c r="B658" s="19">
        <v>0</v>
      </c>
      <c r="C658" s="20">
        <v>45471</v>
      </c>
      <c r="D658" s="19">
        <v>0</v>
      </c>
      <c r="E658" t="s">
        <v>1839</v>
      </c>
      <c r="F658" t="s">
        <v>21</v>
      </c>
      <c r="G658" t="s">
        <v>45</v>
      </c>
      <c r="H658" t="s">
        <v>46</v>
      </c>
      <c r="I658" t="s">
        <v>47</v>
      </c>
      <c r="J658" t="s">
        <v>452</v>
      </c>
      <c r="K658" t="s">
        <v>26</v>
      </c>
      <c r="L658" t="s">
        <v>27</v>
      </c>
      <c r="M658" t="s">
        <v>1840</v>
      </c>
      <c r="N658" s="21">
        <v>1</v>
      </c>
      <c r="O658" s="21">
        <v>146051.946</v>
      </c>
      <c r="P658" s="21">
        <v>5595.86</v>
      </c>
      <c r="Q658" t="s">
        <v>29</v>
      </c>
      <c r="R658" t="str">
        <f>VLOOKUP(G658,Crosswalk!A:C,3,0)</f>
        <v>SCSU</v>
      </c>
    </row>
    <row r="659" spans="1:19" x14ac:dyDescent="0.25">
      <c r="A659" t="s">
        <v>2712</v>
      </c>
      <c r="B659" s="19">
        <v>0</v>
      </c>
      <c r="C659" s="20">
        <v>45471</v>
      </c>
      <c r="D659" s="19">
        <v>0</v>
      </c>
      <c r="E659" t="s">
        <v>2713</v>
      </c>
      <c r="F659" t="s">
        <v>21</v>
      </c>
      <c r="G659" t="s">
        <v>45</v>
      </c>
      <c r="H659" t="s">
        <v>46</v>
      </c>
      <c r="I659" t="s">
        <v>47</v>
      </c>
      <c r="J659" t="s">
        <v>452</v>
      </c>
      <c r="K659" t="s">
        <v>26</v>
      </c>
      <c r="L659" t="s">
        <v>27</v>
      </c>
      <c r="M659" t="s">
        <v>2714</v>
      </c>
      <c r="N659" s="21">
        <v>1</v>
      </c>
      <c r="O659" s="21">
        <v>128601.22500000001</v>
      </c>
      <c r="P659" s="21">
        <v>4927.25</v>
      </c>
      <c r="Q659" t="s">
        <v>29</v>
      </c>
      <c r="R659" t="str">
        <f>VLOOKUP(G659,Crosswalk!A:C,3,0)</f>
        <v>SCSU</v>
      </c>
    </row>
    <row r="660" spans="1:19" x14ac:dyDescent="0.25">
      <c r="A660" t="s">
        <v>2818</v>
      </c>
      <c r="B660" s="19">
        <v>0</v>
      </c>
      <c r="C660" s="20">
        <v>45471</v>
      </c>
      <c r="D660" s="19">
        <v>0</v>
      </c>
      <c r="E660" t="s">
        <v>2819</v>
      </c>
      <c r="F660" t="s">
        <v>21</v>
      </c>
      <c r="G660" t="s">
        <v>45</v>
      </c>
      <c r="H660" t="s">
        <v>46</v>
      </c>
      <c r="I660" t="s">
        <v>47</v>
      </c>
      <c r="J660" t="s">
        <v>558</v>
      </c>
      <c r="K660" t="s">
        <v>26</v>
      </c>
      <c r="L660" t="s">
        <v>27</v>
      </c>
      <c r="M660" t="s">
        <v>2820</v>
      </c>
      <c r="N660" s="21">
        <v>1</v>
      </c>
      <c r="O660" s="21">
        <v>117273.042</v>
      </c>
      <c r="P660" s="21">
        <v>4493.22</v>
      </c>
      <c r="Q660" t="s">
        <v>29</v>
      </c>
      <c r="R660" t="str">
        <f>VLOOKUP(G660,Crosswalk!A:C,3,0)</f>
        <v>SCSU</v>
      </c>
    </row>
    <row r="661" spans="1:19" x14ac:dyDescent="0.25">
      <c r="A661" t="s">
        <v>210</v>
      </c>
      <c r="B661" s="19">
        <v>0</v>
      </c>
      <c r="C661" s="20">
        <v>45555</v>
      </c>
      <c r="D661" s="19">
        <v>0</v>
      </c>
      <c r="E661" t="s">
        <v>211</v>
      </c>
      <c r="F661" t="s">
        <v>21</v>
      </c>
      <c r="G661" t="s">
        <v>22</v>
      </c>
      <c r="H661" t="s">
        <v>46</v>
      </c>
      <c r="I661" t="s">
        <v>47</v>
      </c>
      <c r="J661" t="s">
        <v>212</v>
      </c>
      <c r="K661" t="s">
        <v>26</v>
      </c>
      <c r="L661" t="s">
        <v>27</v>
      </c>
      <c r="M661" t="s">
        <v>213</v>
      </c>
      <c r="N661" s="21">
        <v>1</v>
      </c>
      <c r="O661" s="21">
        <v>109726.227</v>
      </c>
      <c r="P661" s="21">
        <v>4204.07</v>
      </c>
      <c r="Q661" t="s">
        <v>29</v>
      </c>
      <c r="R661" t="str">
        <f>VLOOKUP(G661,Crosswalk!A:C,3,0)</f>
        <v>ECSU</v>
      </c>
    </row>
    <row r="662" spans="1:19" x14ac:dyDescent="0.25">
      <c r="A662" t="s">
        <v>80</v>
      </c>
      <c r="B662" s="19">
        <v>1</v>
      </c>
      <c r="C662" s="20">
        <v>45471</v>
      </c>
      <c r="D662" s="19">
        <v>0</v>
      </c>
      <c r="E662" t="s">
        <v>81</v>
      </c>
      <c r="F662" t="s">
        <v>21</v>
      </c>
      <c r="G662" t="s">
        <v>45</v>
      </c>
      <c r="H662" t="s">
        <v>46</v>
      </c>
      <c r="I662" t="s">
        <v>47</v>
      </c>
      <c r="J662" t="s">
        <v>82</v>
      </c>
      <c r="K662" t="s">
        <v>26</v>
      </c>
      <c r="L662" t="s">
        <v>27</v>
      </c>
      <c r="M662" t="s">
        <v>83</v>
      </c>
      <c r="N662" s="21">
        <v>1</v>
      </c>
      <c r="O662" s="21">
        <v>93901.535999999993</v>
      </c>
      <c r="P662" s="21">
        <v>3597.76</v>
      </c>
      <c r="Q662" t="s">
        <v>29</v>
      </c>
      <c r="R662" t="str">
        <f>VLOOKUP(G662,Crosswalk!A:C,3,0)</f>
        <v>SCSU</v>
      </c>
    </row>
    <row r="663" spans="1:19" x14ac:dyDescent="0.25">
      <c r="A663" t="s">
        <v>1104</v>
      </c>
      <c r="B663" s="19">
        <v>0</v>
      </c>
      <c r="C663" s="20">
        <v>45471</v>
      </c>
      <c r="D663" s="19">
        <v>0</v>
      </c>
      <c r="E663" t="s">
        <v>1105</v>
      </c>
      <c r="F663" t="s">
        <v>21</v>
      </c>
      <c r="G663" t="s">
        <v>45</v>
      </c>
      <c r="H663" t="s">
        <v>53</v>
      </c>
      <c r="I663" t="s">
        <v>34</v>
      </c>
      <c r="J663" t="s">
        <v>383</v>
      </c>
      <c r="K663" t="s">
        <v>26</v>
      </c>
      <c r="L663" t="s">
        <v>27</v>
      </c>
      <c r="M663" t="s">
        <v>956</v>
      </c>
      <c r="N663" s="21">
        <v>1</v>
      </c>
      <c r="O663" s="21">
        <v>91108.835999999996</v>
      </c>
      <c r="P663" s="21">
        <v>3490.76</v>
      </c>
      <c r="Q663" t="s">
        <v>29</v>
      </c>
      <c r="R663" t="str">
        <f>VLOOKUP(G663,Crosswalk!A:C,3,0)</f>
        <v>SCSU</v>
      </c>
      <c r="S663" t="s">
        <v>956</v>
      </c>
    </row>
    <row r="664" spans="1:19" x14ac:dyDescent="0.25">
      <c r="A664" t="s">
        <v>1897</v>
      </c>
      <c r="B664" s="19">
        <v>0</v>
      </c>
      <c r="C664" s="20">
        <v>45471</v>
      </c>
      <c r="D664" s="19">
        <v>0</v>
      </c>
      <c r="E664" t="s">
        <v>1898</v>
      </c>
      <c r="F664" t="s">
        <v>21</v>
      </c>
      <c r="G664" t="s">
        <v>45</v>
      </c>
      <c r="H664" t="s">
        <v>53</v>
      </c>
      <c r="I664" t="s">
        <v>34</v>
      </c>
      <c r="J664" t="s">
        <v>383</v>
      </c>
      <c r="K664" t="s">
        <v>26</v>
      </c>
      <c r="L664" t="s">
        <v>27</v>
      </c>
      <c r="M664" t="s">
        <v>956</v>
      </c>
      <c r="N664" s="21">
        <v>1</v>
      </c>
      <c r="O664" s="21">
        <v>89666.811000000002</v>
      </c>
      <c r="P664" s="21">
        <v>3435.51</v>
      </c>
      <c r="Q664" t="s">
        <v>29</v>
      </c>
      <c r="R664" t="str">
        <f>VLOOKUP(G664,Crosswalk!A:C,3,0)</f>
        <v>SCSU</v>
      </c>
      <c r="S664" t="s">
        <v>956</v>
      </c>
    </row>
    <row r="665" spans="1:19" x14ac:dyDescent="0.25">
      <c r="A665" t="s">
        <v>2069</v>
      </c>
      <c r="B665" s="19">
        <v>2</v>
      </c>
      <c r="C665" s="20">
        <v>45471</v>
      </c>
      <c r="D665" s="19">
        <v>0</v>
      </c>
      <c r="E665" t="s">
        <v>2070</v>
      </c>
      <c r="F665" t="s">
        <v>21</v>
      </c>
      <c r="G665" t="s">
        <v>45</v>
      </c>
      <c r="H665" t="s">
        <v>53</v>
      </c>
      <c r="I665" t="s">
        <v>34</v>
      </c>
      <c r="J665" t="s">
        <v>383</v>
      </c>
      <c r="K665" t="s">
        <v>21</v>
      </c>
      <c r="L665" t="s">
        <v>27</v>
      </c>
      <c r="M665" t="s">
        <v>956</v>
      </c>
      <c r="N665" s="21">
        <v>1</v>
      </c>
      <c r="O665" s="21">
        <v>91149.551999999996</v>
      </c>
      <c r="P665" s="21">
        <v>3492.32</v>
      </c>
      <c r="Q665" t="s">
        <v>29</v>
      </c>
      <c r="R665" t="str">
        <f>VLOOKUP(G665,Crosswalk!A:C,3,0)</f>
        <v>SCSU</v>
      </c>
      <c r="S665" t="s">
        <v>956</v>
      </c>
    </row>
    <row r="666" spans="1:19" x14ac:dyDescent="0.25">
      <c r="A666" t="s">
        <v>815</v>
      </c>
      <c r="B666" s="19">
        <v>0</v>
      </c>
      <c r="C666" s="20">
        <v>45471</v>
      </c>
      <c r="D666" s="19">
        <v>0</v>
      </c>
      <c r="E666" t="s">
        <v>816</v>
      </c>
      <c r="F666" t="s">
        <v>21</v>
      </c>
      <c r="G666" t="s">
        <v>45</v>
      </c>
      <c r="H666" t="s">
        <v>46</v>
      </c>
      <c r="I666" t="s">
        <v>47</v>
      </c>
      <c r="J666" t="s">
        <v>82</v>
      </c>
      <c r="K666" t="s">
        <v>26</v>
      </c>
      <c r="L666" t="s">
        <v>27</v>
      </c>
      <c r="M666" t="s">
        <v>817</v>
      </c>
      <c r="N666" s="21">
        <v>1</v>
      </c>
      <c r="O666" s="21">
        <v>146051.946</v>
      </c>
      <c r="P666" s="21">
        <v>5595.86</v>
      </c>
      <c r="Q666" t="s">
        <v>29</v>
      </c>
      <c r="R666" t="str">
        <f>VLOOKUP(G666,Crosswalk!A:C,3,0)</f>
        <v>SCSU</v>
      </c>
    </row>
    <row r="667" spans="1:19" x14ac:dyDescent="0.25">
      <c r="A667" t="s">
        <v>1065</v>
      </c>
      <c r="B667" s="19">
        <v>0</v>
      </c>
      <c r="C667" s="20">
        <v>45471</v>
      </c>
      <c r="D667" s="19">
        <v>0</v>
      </c>
      <c r="E667" t="s">
        <v>1066</v>
      </c>
      <c r="F667" t="s">
        <v>21</v>
      </c>
      <c r="G667" t="s">
        <v>45</v>
      </c>
      <c r="H667" t="s">
        <v>46</v>
      </c>
      <c r="I667" t="s">
        <v>47</v>
      </c>
      <c r="J667" t="s">
        <v>82</v>
      </c>
      <c r="K667" t="s">
        <v>26</v>
      </c>
      <c r="L667" t="s">
        <v>27</v>
      </c>
      <c r="M667" t="s">
        <v>1067</v>
      </c>
      <c r="N667" s="21">
        <v>1</v>
      </c>
      <c r="O667" s="21">
        <v>128962.18799999999</v>
      </c>
      <c r="P667" s="21">
        <v>4941.08</v>
      </c>
      <c r="Q667" t="s">
        <v>29</v>
      </c>
      <c r="R667" t="str">
        <f>VLOOKUP(G667,Crosswalk!A:C,3,0)</f>
        <v>SCSU</v>
      </c>
    </row>
    <row r="668" spans="1:19" x14ac:dyDescent="0.25">
      <c r="A668" t="s">
        <v>2319</v>
      </c>
      <c r="B668" s="19">
        <v>0</v>
      </c>
      <c r="C668" s="20">
        <v>45471</v>
      </c>
      <c r="D668" s="19">
        <v>0</v>
      </c>
      <c r="E668" t="s">
        <v>2320</v>
      </c>
      <c r="F668" t="s">
        <v>21</v>
      </c>
      <c r="G668" t="s">
        <v>45</v>
      </c>
      <c r="H668" t="s">
        <v>46</v>
      </c>
      <c r="I668" t="s">
        <v>47</v>
      </c>
      <c r="J668" t="s">
        <v>82</v>
      </c>
      <c r="K668" t="s">
        <v>26</v>
      </c>
      <c r="L668" t="s">
        <v>27</v>
      </c>
      <c r="M668" t="s">
        <v>2321</v>
      </c>
      <c r="N668" s="21">
        <v>1</v>
      </c>
      <c r="O668" s="21">
        <v>120444.192</v>
      </c>
      <c r="P668" s="21">
        <v>4614.72</v>
      </c>
      <c r="Q668" t="s">
        <v>29</v>
      </c>
      <c r="R668" t="str">
        <f>VLOOKUP(G668,Crosswalk!A:C,3,0)</f>
        <v>SCSU</v>
      </c>
    </row>
    <row r="669" spans="1:19" x14ac:dyDescent="0.25">
      <c r="A669" t="s">
        <v>1993</v>
      </c>
      <c r="B669" s="19">
        <v>1</v>
      </c>
      <c r="C669" s="20">
        <v>45471</v>
      </c>
      <c r="D669" s="19">
        <v>0</v>
      </c>
      <c r="E669" t="s">
        <v>1994</v>
      </c>
      <c r="F669" t="s">
        <v>21</v>
      </c>
      <c r="G669" t="s">
        <v>65</v>
      </c>
      <c r="H669" t="s">
        <v>46</v>
      </c>
      <c r="I669" t="s">
        <v>47</v>
      </c>
      <c r="J669" t="s">
        <v>222</v>
      </c>
      <c r="K669" t="s">
        <v>26</v>
      </c>
      <c r="L669" t="s">
        <v>27</v>
      </c>
      <c r="M669" t="s">
        <v>1995</v>
      </c>
      <c r="N669" s="21">
        <v>1</v>
      </c>
      <c r="O669" s="21">
        <v>115431.42600000001</v>
      </c>
      <c r="P669" s="21">
        <v>4422.66</v>
      </c>
      <c r="Q669" t="s">
        <v>29</v>
      </c>
      <c r="R669" t="str">
        <f>VLOOKUP(G669,Crosswalk!A:C,3,0)</f>
        <v>WCSU</v>
      </c>
    </row>
    <row r="670" spans="1:19" x14ac:dyDescent="0.25">
      <c r="A670" t="s">
        <v>72</v>
      </c>
      <c r="B670" s="19">
        <v>0</v>
      </c>
      <c r="C670" s="20">
        <v>45471</v>
      </c>
      <c r="D670" s="19">
        <v>0</v>
      </c>
      <c r="E670" t="s">
        <v>73</v>
      </c>
      <c r="F670" t="s">
        <v>21</v>
      </c>
      <c r="G670" t="s">
        <v>45</v>
      </c>
      <c r="H670" t="s">
        <v>39</v>
      </c>
      <c r="I670" t="s">
        <v>40</v>
      </c>
      <c r="J670" t="s">
        <v>74</v>
      </c>
      <c r="K670" t="s">
        <v>26</v>
      </c>
      <c r="L670" t="s">
        <v>27</v>
      </c>
      <c r="M670" t="s">
        <v>75</v>
      </c>
      <c r="N670" s="21">
        <v>1</v>
      </c>
      <c r="O670" s="21">
        <v>58520.114999999998</v>
      </c>
      <c r="P670" s="21">
        <v>2242.15</v>
      </c>
      <c r="Q670" t="s">
        <v>29</v>
      </c>
      <c r="R670" t="str">
        <f>VLOOKUP(G670,Crosswalk!A:C,3,0)</f>
        <v>SCSU</v>
      </c>
      <c r="S670" t="s">
        <v>115</v>
      </c>
    </row>
    <row r="671" spans="1:19" x14ac:dyDescent="0.25">
      <c r="A671" t="s">
        <v>695</v>
      </c>
      <c r="B671" s="19">
        <v>0</v>
      </c>
      <c r="C671" s="20">
        <v>45471</v>
      </c>
      <c r="D671" s="19">
        <v>0</v>
      </c>
      <c r="E671" t="s">
        <v>696</v>
      </c>
      <c r="F671" t="s">
        <v>21</v>
      </c>
      <c r="G671" t="s">
        <v>45</v>
      </c>
      <c r="H671" t="s">
        <v>46</v>
      </c>
      <c r="I671" t="s">
        <v>47</v>
      </c>
      <c r="J671" t="s">
        <v>78</v>
      </c>
      <c r="K671" t="s">
        <v>26</v>
      </c>
      <c r="L671" t="s">
        <v>27</v>
      </c>
      <c r="M671" t="s">
        <v>697</v>
      </c>
      <c r="N671" s="21">
        <v>1</v>
      </c>
      <c r="O671" s="21">
        <v>117039.969</v>
      </c>
      <c r="P671" s="21">
        <v>4484.29</v>
      </c>
      <c r="Q671" t="s">
        <v>29</v>
      </c>
      <c r="R671" t="str">
        <f>VLOOKUP(G671,Crosswalk!A:C,3,0)</f>
        <v>SCSU</v>
      </c>
    </row>
    <row r="672" spans="1:19" x14ac:dyDescent="0.25">
      <c r="A672" t="s">
        <v>769</v>
      </c>
      <c r="B672" s="19">
        <v>1</v>
      </c>
      <c r="C672" s="20">
        <v>45471</v>
      </c>
      <c r="D672" s="19">
        <v>0</v>
      </c>
      <c r="E672" t="s">
        <v>770</v>
      </c>
      <c r="F672" t="s">
        <v>21</v>
      </c>
      <c r="G672" t="s">
        <v>45</v>
      </c>
      <c r="H672" t="s">
        <v>39</v>
      </c>
      <c r="I672" t="s">
        <v>40</v>
      </c>
      <c r="J672" t="s">
        <v>771</v>
      </c>
      <c r="K672" t="s">
        <v>26</v>
      </c>
      <c r="L672" t="s">
        <v>27</v>
      </c>
      <c r="M672" t="s">
        <v>605</v>
      </c>
      <c r="N672" s="21">
        <v>1</v>
      </c>
      <c r="O672" s="21">
        <v>58423.284</v>
      </c>
      <c r="P672" s="21">
        <v>2238.44</v>
      </c>
      <c r="Q672" t="s">
        <v>29</v>
      </c>
      <c r="R672" t="str">
        <f>VLOOKUP(G672,Crosswalk!A:C,3,0)</f>
        <v>SCSU</v>
      </c>
      <c r="S672" t="s">
        <v>605</v>
      </c>
    </row>
    <row r="673" spans="1:19" x14ac:dyDescent="0.25">
      <c r="A673" t="s">
        <v>43</v>
      </c>
      <c r="B673" s="19">
        <v>0</v>
      </c>
      <c r="C673" s="20">
        <v>45471</v>
      </c>
      <c r="D673" s="19">
        <v>0</v>
      </c>
      <c r="E673" t="s">
        <v>44</v>
      </c>
      <c r="F673" t="s">
        <v>21</v>
      </c>
      <c r="G673" t="s">
        <v>45</v>
      </c>
      <c r="H673" t="s">
        <v>46</v>
      </c>
      <c r="I673" t="s">
        <v>47</v>
      </c>
      <c r="J673" t="s">
        <v>48</v>
      </c>
      <c r="K673" t="s">
        <v>26</v>
      </c>
      <c r="L673" t="s">
        <v>27</v>
      </c>
      <c r="M673" t="s">
        <v>49</v>
      </c>
      <c r="N673" s="21">
        <v>1</v>
      </c>
      <c r="O673" s="21">
        <v>117039.969</v>
      </c>
      <c r="P673" s="21">
        <v>4484.29</v>
      </c>
      <c r="Q673" t="s">
        <v>29</v>
      </c>
      <c r="R673" t="str">
        <f>VLOOKUP(G673,Crosswalk!A:C,3,0)</f>
        <v>SCSU</v>
      </c>
    </row>
    <row r="674" spans="1:19" x14ac:dyDescent="0.25">
      <c r="A674" t="s">
        <v>2342</v>
      </c>
      <c r="B674" s="19">
        <v>0</v>
      </c>
      <c r="C674" s="20">
        <v>45471</v>
      </c>
      <c r="D674" s="19">
        <v>0</v>
      </c>
      <c r="E674" t="s">
        <v>2343</v>
      </c>
      <c r="F674" t="s">
        <v>21</v>
      </c>
      <c r="G674" t="s">
        <v>22</v>
      </c>
      <c r="H674" t="s">
        <v>46</v>
      </c>
      <c r="I674" t="s">
        <v>47</v>
      </c>
      <c r="J674" t="s">
        <v>2344</v>
      </c>
      <c r="K674" t="s">
        <v>26</v>
      </c>
      <c r="L674" t="s">
        <v>27</v>
      </c>
      <c r="M674" t="s">
        <v>2345</v>
      </c>
      <c r="N674" s="21">
        <v>1</v>
      </c>
      <c r="O674" s="21">
        <v>141588.06299999999</v>
      </c>
      <c r="P674" s="21">
        <v>5424.83</v>
      </c>
      <c r="Q674" t="s">
        <v>29</v>
      </c>
      <c r="R674" t="str">
        <f>VLOOKUP(G674,Crosswalk!A:C,3,0)</f>
        <v>ECSU</v>
      </c>
    </row>
    <row r="675" spans="1:19" x14ac:dyDescent="0.25">
      <c r="A675" t="s">
        <v>1026</v>
      </c>
      <c r="B675" s="19">
        <v>0</v>
      </c>
      <c r="C675" s="20">
        <v>45471</v>
      </c>
      <c r="D675" s="19">
        <v>0</v>
      </c>
      <c r="E675" t="s">
        <v>1027</v>
      </c>
      <c r="F675" t="s">
        <v>21</v>
      </c>
      <c r="G675" t="s">
        <v>45</v>
      </c>
      <c r="H675" t="s">
        <v>39</v>
      </c>
      <c r="I675" t="s">
        <v>40</v>
      </c>
      <c r="J675" t="s">
        <v>628</v>
      </c>
      <c r="K675" t="s">
        <v>26</v>
      </c>
      <c r="L675" t="s">
        <v>27</v>
      </c>
      <c r="M675" t="s">
        <v>1028</v>
      </c>
      <c r="N675" s="21">
        <v>1</v>
      </c>
      <c r="O675" s="21">
        <v>79982.406000000003</v>
      </c>
      <c r="P675" s="21">
        <v>3064.46</v>
      </c>
      <c r="Q675" t="s">
        <v>29</v>
      </c>
      <c r="R675" t="str">
        <f>VLOOKUP(G675,Crosswalk!A:C,3,0)</f>
        <v>SCSU</v>
      </c>
      <c r="S675" t="s">
        <v>991</v>
      </c>
    </row>
    <row r="676" spans="1:19" x14ac:dyDescent="0.25">
      <c r="A676" t="s">
        <v>821</v>
      </c>
      <c r="B676" s="19">
        <v>0</v>
      </c>
      <c r="C676" s="20">
        <v>45471</v>
      </c>
      <c r="D676" s="19">
        <v>0</v>
      </c>
      <c r="E676" t="s">
        <v>822</v>
      </c>
      <c r="F676" t="s">
        <v>21</v>
      </c>
      <c r="G676" t="s">
        <v>32</v>
      </c>
      <c r="H676" t="s">
        <v>46</v>
      </c>
      <c r="I676" t="s">
        <v>47</v>
      </c>
      <c r="J676" t="s">
        <v>41</v>
      </c>
      <c r="K676" t="s">
        <v>26</v>
      </c>
      <c r="L676" t="s">
        <v>27</v>
      </c>
      <c r="M676" t="s">
        <v>823</v>
      </c>
      <c r="N676" s="21">
        <v>1</v>
      </c>
      <c r="O676" s="21">
        <v>131177.29500000001</v>
      </c>
      <c r="P676" s="21">
        <v>5025.95</v>
      </c>
      <c r="Q676" t="s">
        <v>29</v>
      </c>
      <c r="R676" t="str">
        <f>VLOOKUP(G676,Crosswalk!A:C,3,0)</f>
        <v>CCSU</v>
      </c>
    </row>
    <row r="677" spans="1:19" x14ac:dyDescent="0.25">
      <c r="A677" t="s">
        <v>602</v>
      </c>
      <c r="B677" s="19">
        <v>0</v>
      </c>
      <c r="C677" s="20">
        <v>45471</v>
      </c>
      <c r="D677" s="19">
        <v>0</v>
      </c>
      <c r="E677" t="s">
        <v>603</v>
      </c>
      <c r="F677" t="s">
        <v>21</v>
      </c>
      <c r="G677" t="s">
        <v>45</v>
      </c>
      <c r="H677" t="s">
        <v>39</v>
      </c>
      <c r="I677" t="s">
        <v>40</v>
      </c>
      <c r="J677" t="s">
        <v>604</v>
      </c>
      <c r="K677" t="s">
        <v>26</v>
      </c>
      <c r="L677" t="s">
        <v>27</v>
      </c>
      <c r="M677" t="s">
        <v>605</v>
      </c>
      <c r="N677" s="21">
        <v>1</v>
      </c>
      <c r="O677" s="21">
        <v>58423.284</v>
      </c>
      <c r="P677" s="21">
        <v>2238.44</v>
      </c>
      <c r="Q677" t="s">
        <v>29</v>
      </c>
      <c r="R677" t="str">
        <f>VLOOKUP(G677,Crosswalk!A:C,3,0)</f>
        <v>SCSU</v>
      </c>
      <c r="S677" t="s">
        <v>605</v>
      </c>
    </row>
    <row r="678" spans="1:19" x14ac:dyDescent="0.25">
      <c r="A678" t="s">
        <v>1573</v>
      </c>
      <c r="B678" s="19">
        <v>0</v>
      </c>
      <c r="C678" s="20">
        <v>45475</v>
      </c>
      <c r="D678" s="19">
        <v>0</v>
      </c>
      <c r="E678" t="s">
        <v>1574</v>
      </c>
      <c r="F678" t="s">
        <v>21</v>
      </c>
      <c r="G678" t="s">
        <v>45</v>
      </c>
      <c r="H678" t="s">
        <v>39</v>
      </c>
      <c r="I678" t="s">
        <v>40</v>
      </c>
      <c r="J678" t="s">
        <v>1575</v>
      </c>
      <c r="K678" t="s">
        <v>26</v>
      </c>
      <c r="L678" t="s">
        <v>27</v>
      </c>
      <c r="M678" t="s">
        <v>605</v>
      </c>
      <c r="N678" s="21">
        <v>1</v>
      </c>
      <c r="O678" s="21">
        <v>57552.588000000003</v>
      </c>
      <c r="P678" s="21">
        <v>2205.08</v>
      </c>
      <c r="Q678" t="s">
        <v>29</v>
      </c>
      <c r="R678" t="str">
        <f>VLOOKUP(G678,Crosswalk!A:C,3,0)</f>
        <v>SCSU</v>
      </c>
      <c r="S678" t="s">
        <v>605</v>
      </c>
    </row>
    <row r="679" spans="1:19" x14ac:dyDescent="0.25">
      <c r="A679" t="s">
        <v>2541</v>
      </c>
      <c r="B679" s="19">
        <v>1</v>
      </c>
      <c r="C679" s="20">
        <v>45471</v>
      </c>
      <c r="D679" s="19">
        <v>0</v>
      </c>
      <c r="E679" t="s">
        <v>2542</v>
      </c>
      <c r="F679" t="s">
        <v>21</v>
      </c>
      <c r="G679" t="s">
        <v>45</v>
      </c>
      <c r="H679" t="s">
        <v>46</v>
      </c>
      <c r="I679" t="s">
        <v>47</v>
      </c>
      <c r="J679" t="s">
        <v>628</v>
      </c>
      <c r="K679" t="s">
        <v>26</v>
      </c>
      <c r="L679" t="s">
        <v>27</v>
      </c>
      <c r="M679" t="s">
        <v>2543</v>
      </c>
      <c r="N679" s="21">
        <v>1</v>
      </c>
      <c r="O679" s="21">
        <v>123310.23299999999</v>
      </c>
      <c r="P679" s="21">
        <v>4724.53</v>
      </c>
      <c r="Q679" t="s">
        <v>29</v>
      </c>
      <c r="R679" t="str">
        <f>VLOOKUP(G679,Crosswalk!A:C,3,0)</f>
        <v>SCSU</v>
      </c>
    </row>
    <row r="680" spans="1:19" x14ac:dyDescent="0.25">
      <c r="A680" t="s">
        <v>1308</v>
      </c>
      <c r="B680" s="19">
        <v>0</v>
      </c>
      <c r="C680" s="20">
        <v>45471</v>
      </c>
      <c r="D680" s="19">
        <v>0</v>
      </c>
      <c r="E680" t="s">
        <v>1309</v>
      </c>
      <c r="F680" t="s">
        <v>21</v>
      </c>
      <c r="G680" t="s">
        <v>45</v>
      </c>
      <c r="H680" t="s">
        <v>39</v>
      </c>
      <c r="I680" t="s">
        <v>40</v>
      </c>
      <c r="J680" t="s">
        <v>1310</v>
      </c>
      <c r="K680" t="s">
        <v>26</v>
      </c>
      <c r="L680" t="s">
        <v>27</v>
      </c>
      <c r="M680" t="s">
        <v>605</v>
      </c>
      <c r="N680" s="21">
        <v>1</v>
      </c>
      <c r="O680" s="21">
        <v>59126.94</v>
      </c>
      <c r="P680" s="21">
        <v>2265.4</v>
      </c>
      <c r="Q680" t="s">
        <v>29</v>
      </c>
      <c r="R680" t="str">
        <f>VLOOKUP(G680,Crosswalk!A:C,3,0)</f>
        <v>SCSU</v>
      </c>
      <c r="S680" t="s">
        <v>605</v>
      </c>
    </row>
    <row r="681" spans="1:19" x14ac:dyDescent="0.25">
      <c r="A681" t="s">
        <v>2955</v>
      </c>
      <c r="B681" s="19">
        <v>0</v>
      </c>
      <c r="C681" s="20">
        <v>45471</v>
      </c>
      <c r="D681" s="19">
        <v>0</v>
      </c>
      <c r="E681" t="s">
        <v>2956</v>
      </c>
      <c r="F681" t="s">
        <v>21</v>
      </c>
      <c r="G681" t="s">
        <v>45</v>
      </c>
      <c r="H681" t="s">
        <v>39</v>
      </c>
      <c r="I681" t="s">
        <v>40</v>
      </c>
      <c r="J681" t="s">
        <v>2957</v>
      </c>
      <c r="K681" t="s">
        <v>26</v>
      </c>
      <c r="L681" t="s">
        <v>27</v>
      </c>
      <c r="M681" t="s">
        <v>605</v>
      </c>
      <c r="N681" s="21">
        <v>1</v>
      </c>
      <c r="O681" s="21">
        <v>58423.284</v>
      </c>
      <c r="P681" s="21">
        <v>2238.44</v>
      </c>
      <c r="Q681" t="s">
        <v>29</v>
      </c>
      <c r="R681" t="str">
        <f>VLOOKUP(G681,Crosswalk!A:C,3,0)</f>
        <v>SCSU</v>
      </c>
      <c r="S681" t="s">
        <v>605</v>
      </c>
    </row>
    <row r="682" spans="1:19" x14ac:dyDescent="0.25">
      <c r="A682" t="s">
        <v>411</v>
      </c>
      <c r="B682" s="19">
        <v>0</v>
      </c>
      <c r="C682" s="20">
        <v>45471</v>
      </c>
      <c r="D682" s="19">
        <v>0</v>
      </c>
      <c r="E682" t="s">
        <v>412</v>
      </c>
      <c r="F682" t="s">
        <v>21</v>
      </c>
      <c r="G682" t="s">
        <v>45</v>
      </c>
      <c r="H682" t="s">
        <v>39</v>
      </c>
      <c r="I682" t="s">
        <v>40</v>
      </c>
      <c r="J682" t="s">
        <v>413</v>
      </c>
      <c r="K682" t="s">
        <v>26</v>
      </c>
      <c r="L682" t="s">
        <v>27</v>
      </c>
      <c r="M682" t="s">
        <v>40</v>
      </c>
      <c r="N682" s="21">
        <v>1</v>
      </c>
      <c r="O682" s="21">
        <v>57997.593000000001</v>
      </c>
      <c r="P682" s="21">
        <v>2222.13</v>
      </c>
      <c r="Q682" t="s">
        <v>29</v>
      </c>
      <c r="R682" t="str">
        <f>VLOOKUP(G682,Crosswalk!A:C,3,0)</f>
        <v>SCSU</v>
      </c>
      <c r="S682" t="s">
        <v>605</v>
      </c>
    </row>
    <row r="683" spans="1:19" x14ac:dyDescent="0.25">
      <c r="A683" t="s">
        <v>2142</v>
      </c>
      <c r="B683" s="19">
        <v>8</v>
      </c>
      <c r="C683" s="20">
        <v>45471</v>
      </c>
      <c r="D683" s="19">
        <v>0</v>
      </c>
      <c r="E683" t="s">
        <v>2143</v>
      </c>
      <c r="F683" t="s">
        <v>21</v>
      </c>
      <c r="G683" t="s">
        <v>45</v>
      </c>
      <c r="H683" t="s">
        <v>46</v>
      </c>
      <c r="I683" t="s">
        <v>47</v>
      </c>
      <c r="J683" t="s">
        <v>2144</v>
      </c>
      <c r="K683" t="s">
        <v>26</v>
      </c>
      <c r="L683" t="s">
        <v>27</v>
      </c>
      <c r="M683" t="s">
        <v>2145</v>
      </c>
      <c r="N683" s="21">
        <v>1</v>
      </c>
      <c r="O683" s="21">
        <v>106184.196</v>
      </c>
      <c r="P683" s="21">
        <v>4068.36</v>
      </c>
      <c r="Q683" t="s">
        <v>29</v>
      </c>
      <c r="R683" t="str">
        <f>VLOOKUP(G683,Crosswalk!A:C,3,0)</f>
        <v>SCSU</v>
      </c>
    </row>
    <row r="684" spans="1:19" x14ac:dyDescent="0.25">
      <c r="A684" t="s">
        <v>2733</v>
      </c>
      <c r="B684" s="19">
        <v>0</v>
      </c>
      <c r="C684" s="20">
        <v>45471</v>
      </c>
      <c r="D684" s="19">
        <v>0</v>
      </c>
      <c r="E684" t="s">
        <v>2734</v>
      </c>
      <c r="F684" t="s">
        <v>21</v>
      </c>
      <c r="G684" t="s">
        <v>65</v>
      </c>
      <c r="H684" t="s">
        <v>46</v>
      </c>
      <c r="I684" t="s">
        <v>47</v>
      </c>
      <c r="J684" t="s">
        <v>98</v>
      </c>
      <c r="K684" t="s">
        <v>26</v>
      </c>
      <c r="L684" t="s">
        <v>27</v>
      </c>
      <c r="M684" t="s">
        <v>2735</v>
      </c>
      <c r="N684" s="21">
        <v>1</v>
      </c>
      <c r="O684" s="21">
        <v>146051.946</v>
      </c>
      <c r="P684" s="21">
        <v>5595.86</v>
      </c>
      <c r="Q684" t="s">
        <v>29</v>
      </c>
      <c r="R684" t="str">
        <f>VLOOKUP(G684,Crosswalk!A:C,3,0)</f>
        <v>WCSU</v>
      </c>
    </row>
    <row r="685" spans="1:19" x14ac:dyDescent="0.25">
      <c r="A685" t="s">
        <v>970</v>
      </c>
      <c r="B685" s="19">
        <v>0</v>
      </c>
      <c r="C685" s="20">
        <v>45586</v>
      </c>
      <c r="D685" s="19">
        <v>1</v>
      </c>
      <c r="E685" t="s">
        <v>971</v>
      </c>
      <c r="F685" t="s">
        <v>21</v>
      </c>
      <c r="G685" t="s">
        <v>65</v>
      </c>
      <c r="H685" t="s">
        <v>46</v>
      </c>
      <c r="I685" t="s">
        <v>47</v>
      </c>
      <c r="J685" t="s">
        <v>972</v>
      </c>
      <c r="K685" t="s">
        <v>26</v>
      </c>
      <c r="L685" t="s">
        <v>27</v>
      </c>
      <c r="M685" t="s">
        <v>973</v>
      </c>
      <c r="N685" s="21">
        <v>1</v>
      </c>
      <c r="O685" s="21">
        <v>107000.08199999999</v>
      </c>
      <c r="P685" s="21">
        <v>4099.62</v>
      </c>
      <c r="Q685" t="s">
        <v>29</v>
      </c>
      <c r="R685" t="str">
        <f>VLOOKUP(G685,Crosswalk!A:C,3,0)</f>
        <v>WCSU</v>
      </c>
    </row>
    <row r="686" spans="1:19" x14ac:dyDescent="0.25">
      <c r="A686" t="s">
        <v>2446</v>
      </c>
      <c r="B686" s="19">
        <v>0</v>
      </c>
      <c r="C686" s="20">
        <v>45471</v>
      </c>
      <c r="D686" s="19">
        <v>0</v>
      </c>
      <c r="E686" t="s">
        <v>2447</v>
      </c>
      <c r="F686" t="s">
        <v>21</v>
      </c>
      <c r="G686" t="s">
        <v>45</v>
      </c>
      <c r="H686" t="s">
        <v>46</v>
      </c>
      <c r="I686" t="s">
        <v>47</v>
      </c>
      <c r="J686" t="s">
        <v>1143</v>
      </c>
      <c r="K686" t="s">
        <v>26</v>
      </c>
      <c r="L686" t="s">
        <v>27</v>
      </c>
      <c r="M686" t="s">
        <v>2448</v>
      </c>
      <c r="N686" s="21">
        <v>1</v>
      </c>
      <c r="O686" s="21">
        <v>132101.23499999999</v>
      </c>
      <c r="P686" s="21">
        <v>5061.3500000000004</v>
      </c>
      <c r="Q686" t="s">
        <v>29</v>
      </c>
      <c r="R686" t="str">
        <f>VLOOKUP(G686,Crosswalk!A:C,3,0)</f>
        <v>SCSU</v>
      </c>
    </row>
    <row r="687" spans="1:19" x14ac:dyDescent="0.25">
      <c r="A687" t="s">
        <v>989</v>
      </c>
      <c r="B687" s="19">
        <v>0</v>
      </c>
      <c r="C687" s="20">
        <v>45471</v>
      </c>
      <c r="D687" s="19">
        <v>0</v>
      </c>
      <c r="E687" t="s">
        <v>990</v>
      </c>
      <c r="F687" t="s">
        <v>21</v>
      </c>
      <c r="G687" t="s">
        <v>32</v>
      </c>
      <c r="H687" t="s">
        <v>487</v>
      </c>
      <c r="I687" t="s">
        <v>40</v>
      </c>
      <c r="J687" t="s">
        <v>98</v>
      </c>
      <c r="K687" t="s">
        <v>26</v>
      </c>
      <c r="L687" t="s">
        <v>27</v>
      </c>
      <c r="M687" t="s">
        <v>991</v>
      </c>
      <c r="N687" s="21">
        <v>1</v>
      </c>
      <c r="O687" s="21">
        <v>47960.055</v>
      </c>
      <c r="P687" s="21">
        <v>1837.55</v>
      </c>
      <c r="Q687" t="s">
        <v>29</v>
      </c>
      <c r="R687" t="str">
        <f>VLOOKUP(G687,Crosswalk!A:C,3,0)</f>
        <v>CCSU</v>
      </c>
      <c r="S687" t="s">
        <v>991</v>
      </c>
    </row>
    <row r="688" spans="1:19" x14ac:dyDescent="0.25">
      <c r="A688" t="s">
        <v>1953</v>
      </c>
      <c r="B688" s="19">
        <v>1</v>
      </c>
      <c r="C688" s="20">
        <v>45564</v>
      </c>
      <c r="D688" s="19">
        <v>0</v>
      </c>
      <c r="E688" t="s">
        <v>1954</v>
      </c>
      <c r="F688" t="s">
        <v>21</v>
      </c>
      <c r="G688" t="s">
        <v>45</v>
      </c>
      <c r="H688" t="s">
        <v>46</v>
      </c>
      <c r="I688" t="s">
        <v>47</v>
      </c>
      <c r="J688" t="s">
        <v>1955</v>
      </c>
      <c r="K688" t="s">
        <v>26</v>
      </c>
      <c r="L688" t="s">
        <v>27</v>
      </c>
      <c r="M688" t="s">
        <v>218</v>
      </c>
      <c r="N688" s="21">
        <v>1</v>
      </c>
      <c r="O688" s="21">
        <v>126347.49</v>
      </c>
      <c r="P688" s="21">
        <v>4840.8999999999996</v>
      </c>
      <c r="Q688" t="s">
        <v>29</v>
      </c>
      <c r="R688" t="str">
        <f>VLOOKUP(G688,Crosswalk!A:C,3,0)</f>
        <v>SCSU</v>
      </c>
    </row>
    <row r="689" spans="1:19" x14ac:dyDescent="0.25">
      <c r="A689" t="s">
        <v>1552</v>
      </c>
      <c r="B689" s="19">
        <v>0</v>
      </c>
      <c r="C689" s="20">
        <v>45471</v>
      </c>
      <c r="D689" s="19">
        <v>0</v>
      </c>
      <c r="E689" t="s">
        <v>1553</v>
      </c>
      <c r="F689" t="s">
        <v>21</v>
      </c>
      <c r="G689" t="s">
        <v>32</v>
      </c>
      <c r="H689" t="s">
        <v>487</v>
      </c>
      <c r="I689" t="s">
        <v>40</v>
      </c>
      <c r="J689" t="s">
        <v>98</v>
      </c>
      <c r="K689" t="s">
        <v>26</v>
      </c>
      <c r="L689" t="s">
        <v>27</v>
      </c>
      <c r="M689" t="s">
        <v>991</v>
      </c>
      <c r="N689" s="21">
        <v>1</v>
      </c>
      <c r="O689" s="21">
        <v>47960.055</v>
      </c>
      <c r="P689" s="21">
        <v>1837.55</v>
      </c>
      <c r="Q689" t="s">
        <v>29</v>
      </c>
      <c r="R689" t="str">
        <f>VLOOKUP(G689,Crosswalk!A:C,3,0)</f>
        <v>CCSU</v>
      </c>
      <c r="S689" t="s">
        <v>991</v>
      </c>
    </row>
    <row r="690" spans="1:19" x14ac:dyDescent="0.25">
      <c r="A690" t="s">
        <v>1589</v>
      </c>
      <c r="B690" s="19">
        <v>1</v>
      </c>
      <c r="C690" s="20">
        <v>45471</v>
      </c>
      <c r="D690" s="19">
        <v>0</v>
      </c>
      <c r="E690" t="s">
        <v>1590</v>
      </c>
      <c r="F690" t="s">
        <v>21</v>
      </c>
      <c r="G690" t="s">
        <v>32</v>
      </c>
      <c r="H690" t="s">
        <v>487</v>
      </c>
      <c r="I690" t="s">
        <v>40</v>
      </c>
      <c r="J690" t="s">
        <v>98</v>
      </c>
      <c r="K690" t="s">
        <v>26</v>
      </c>
      <c r="L690" t="s">
        <v>27</v>
      </c>
      <c r="M690" t="s">
        <v>991</v>
      </c>
      <c r="N690" s="21">
        <v>1</v>
      </c>
      <c r="O690" s="21">
        <v>47960.055</v>
      </c>
      <c r="P690" s="21">
        <v>1837.55</v>
      </c>
      <c r="Q690" t="s">
        <v>29</v>
      </c>
      <c r="R690" t="str">
        <f>VLOOKUP(G690,Crosswalk!A:C,3,0)</f>
        <v>CCSU</v>
      </c>
      <c r="S690" t="s">
        <v>991</v>
      </c>
    </row>
    <row r="691" spans="1:19" x14ac:dyDescent="0.25">
      <c r="A691" t="s">
        <v>1784</v>
      </c>
      <c r="B691" s="19">
        <v>0</v>
      </c>
      <c r="C691" s="20">
        <v>45471</v>
      </c>
      <c r="D691" s="19">
        <v>0</v>
      </c>
      <c r="E691" t="s">
        <v>1785</v>
      </c>
      <c r="F691" t="s">
        <v>21</v>
      </c>
      <c r="G691" t="s">
        <v>32</v>
      </c>
      <c r="H691" t="s">
        <v>487</v>
      </c>
      <c r="I691" t="s">
        <v>40</v>
      </c>
      <c r="J691" t="s">
        <v>98</v>
      </c>
      <c r="K691" t="s">
        <v>26</v>
      </c>
      <c r="L691" t="s">
        <v>27</v>
      </c>
      <c r="M691" t="s">
        <v>991</v>
      </c>
      <c r="N691" s="21">
        <v>1</v>
      </c>
      <c r="O691" s="21">
        <v>47960.055</v>
      </c>
      <c r="P691" s="21">
        <v>1837.55</v>
      </c>
      <c r="Q691" t="s">
        <v>29</v>
      </c>
      <c r="R691" t="str">
        <f>VLOOKUP(G691,Crosswalk!A:C,3,0)</f>
        <v>CCSU</v>
      </c>
      <c r="S691" t="s">
        <v>991</v>
      </c>
    </row>
    <row r="692" spans="1:19" x14ac:dyDescent="0.25">
      <c r="A692" t="s">
        <v>1829</v>
      </c>
      <c r="B692" s="19">
        <v>0</v>
      </c>
      <c r="C692" s="20">
        <v>45499</v>
      </c>
      <c r="D692" s="19">
        <v>0</v>
      </c>
      <c r="E692" t="s">
        <v>1830</v>
      </c>
      <c r="F692" t="s">
        <v>21</v>
      </c>
      <c r="G692" t="s">
        <v>32</v>
      </c>
      <c r="H692" t="s">
        <v>487</v>
      </c>
      <c r="I692" t="s">
        <v>40</v>
      </c>
      <c r="J692" t="s">
        <v>98</v>
      </c>
      <c r="K692" t="s">
        <v>26</v>
      </c>
      <c r="L692" t="s">
        <v>27</v>
      </c>
      <c r="M692" t="s">
        <v>991</v>
      </c>
      <c r="N692" s="21">
        <v>1</v>
      </c>
      <c r="O692" s="21">
        <v>47960.055</v>
      </c>
      <c r="P692" s="21">
        <v>1837.55</v>
      </c>
      <c r="Q692" t="s">
        <v>29</v>
      </c>
      <c r="R692" t="str">
        <f>VLOOKUP(G692,Crosswalk!A:C,3,0)</f>
        <v>CCSU</v>
      </c>
      <c r="S692" t="s">
        <v>991</v>
      </c>
    </row>
    <row r="693" spans="1:19" x14ac:dyDescent="0.25">
      <c r="A693" t="s">
        <v>2190</v>
      </c>
      <c r="B693" s="19">
        <v>0</v>
      </c>
      <c r="C693" s="20">
        <v>45471</v>
      </c>
      <c r="D693" s="19">
        <v>0</v>
      </c>
      <c r="E693" t="s">
        <v>2191</v>
      </c>
      <c r="F693" t="s">
        <v>21</v>
      </c>
      <c r="G693" t="s">
        <v>32</v>
      </c>
      <c r="H693" t="s">
        <v>39</v>
      </c>
      <c r="I693" t="s">
        <v>40</v>
      </c>
      <c r="J693" t="s">
        <v>98</v>
      </c>
      <c r="K693" t="s">
        <v>26</v>
      </c>
      <c r="L693" t="s">
        <v>27</v>
      </c>
      <c r="M693" t="s">
        <v>2192</v>
      </c>
      <c r="N693" s="21">
        <v>1</v>
      </c>
      <c r="O693" s="21">
        <v>57552.065999999999</v>
      </c>
      <c r="P693" s="21">
        <v>2205.06</v>
      </c>
      <c r="Q693" t="s">
        <v>29</v>
      </c>
      <c r="R693" t="str">
        <f>VLOOKUP(G693,Crosswalk!A:C,3,0)</f>
        <v>CCSU</v>
      </c>
      <c r="S693" t="s">
        <v>991</v>
      </c>
    </row>
    <row r="694" spans="1:19" x14ac:dyDescent="0.25">
      <c r="A694" t="s">
        <v>2193</v>
      </c>
      <c r="B694" s="19">
        <v>0</v>
      </c>
      <c r="C694" s="20">
        <v>45471</v>
      </c>
      <c r="D694" s="19">
        <v>0</v>
      </c>
      <c r="E694" t="s">
        <v>2194</v>
      </c>
      <c r="F694" t="s">
        <v>21</v>
      </c>
      <c r="G694" t="s">
        <v>32</v>
      </c>
      <c r="H694" t="s">
        <v>487</v>
      </c>
      <c r="I694" t="s">
        <v>40</v>
      </c>
      <c r="J694" t="s">
        <v>98</v>
      </c>
      <c r="K694" t="s">
        <v>26</v>
      </c>
      <c r="L694" t="s">
        <v>27</v>
      </c>
      <c r="M694" t="s">
        <v>991</v>
      </c>
      <c r="N694" s="21">
        <v>1</v>
      </c>
      <c r="O694" s="21">
        <v>47960.055</v>
      </c>
      <c r="P694" s="21">
        <v>1837.55</v>
      </c>
      <c r="Q694" t="s">
        <v>29</v>
      </c>
      <c r="R694" t="str">
        <f>VLOOKUP(G694,Crosswalk!A:C,3,0)</f>
        <v>CCSU</v>
      </c>
      <c r="S694" t="s">
        <v>991</v>
      </c>
    </row>
    <row r="695" spans="1:19" x14ac:dyDescent="0.25">
      <c r="A695" t="s">
        <v>2813</v>
      </c>
      <c r="B695" s="19">
        <v>0</v>
      </c>
      <c r="C695" s="20">
        <v>45471</v>
      </c>
      <c r="D695" s="19">
        <v>0</v>
      </c>
      <c r="E695" t="s">
        <v>2814</v>
      </c>
      <c r="F695" t="s">
        <v>21</v>
      </c>
      <c r="G695" t="s">
        <v>32</v>
      </c>
      <c r="H695" t="s">
        <v>487</v>
      </c>
      <c r="I695" t="s">
        <v>40</v>
      </c>
      <c r="J695" t="s">
        <v>98</v>
      </c>
      <c r="K695" t="s">
        <v>26</v>
      </c>
      <c r="L695" t="s">
        <v>27</v>
      </c>
      <c r="M695" t="s">
        <v>991</v>
      </c>
      <c r="N695" s="21">
        <v>1</v>
      </c>
      <c r="O695" s="21">
        <v>47960.055</v>
      </c>
      <c r="P695" s="21">
        <v>1837.55</v>
      </c>
      <c r="Q695" t="s">
        <v>29</v>
      </c>
      <c r="R695" t="str">
        <f>VLOOKUP(G695,Crosswalk!A:C,3,0)</f>
        <v>CCSU</v>
      </c>
      <c r="S695" t="s">
        <v>991</v>
      </c>
    </row>
    <row r="696" spans="1:19" x14ac:dyDescent="0.25">
      <c r="A696" t="s">
        <v>2943</v>
      </c>
      <c r="B696" s="19">
        <v>1</v>
      </c>
      <c r="C696" s="20">
        <v>45540</v>
      </c>
      <c r="D696" s="19">
        <v>0</v>
      </c>
      <c r="E696" t="s">
        <v>2944</v>
      </c>
      <c r="F696" t="s">
        <v>21</v>
      </c>
      <c r="G696" t="s">
        <v>32</v>
      </c>
      <c r="H696" t="s">
        <v>39</v>
      </c>
      <c r="I696" t="s">
        <v>40</v>
      </c>
      <c r="J696" t="s">
        <v>98</v>
      </c>
      <c r="K696" t="s">
        <v>26</v>
      </c>
      <c r="L696" t="s">
        <v>27</v>
      </c>
      <c r="M696" t="s">
        <v>2945</v>
      </c>
      <c r="N696" s="21">
        <v>1</v>
      </c>
      <c r="O696" s="21">
        <v>61344.917999999998</v>
      </c>
      <c r="P696" s="21">
        <v>2350.38</v>
      </c>
      <c r="Q696" t="s">
        <v>29</v>
      </c>
      <c r="R696" t="str">
        <f>VLOOKUP(G696,Crosswalk!A:C,3,0)</f>
        <v>CCSU</v>
      </c>
      <c r="S696" t="s">
        <v>991</v>
      </c>
    </row>
    <row r="697" spans="1:19" x14ac:dyDescent="0.25">
      <c r="A697" t="s">
        <v>485</v>
      </c>
      <c r="B697" s="19">
        <v>0</v>
      </c>
      <c r="C697" s="20">
        <v>45505</v>
      </c>
      <c r="D697" s="19">
        <v>1</v>
      </c>
      <c r="E697" t="s">
        <v>486</v>
      </c>
      <c r="F697" t="s">
        <v>21</v>
      </c>
      <c r="G697" t="s">
        <v>65</v>
      </c>
      <c r="H697" t="s">
        <v>487</v>
      </c>
      <c r="I697" t="s">
        <v>40</v>
      </c>
      <c r="J697" t="s">
        <v>98</v>
      </c>
      <c r="K697" t="s">
        <v>26</v>
      </c>
      <c r="L697" t="s">
        <v>27</v>
      </c>
      <c r="M697" t="s">
        <v>488</v>
      </c>
      <c r="N697" s="21">
        <v>1</v>
      </c>
      <c r="O697" s="21">
        <v>50000.031000000003</v>
      </c>
      <c r="P697" s="21">
        <v>1915.71</v>
      </c>
      <c r="Q697" t="s">
        <v>29</v>
      </c>
      <c r="R697" t="str">
        <f>VLOOKUP(G697,Crosswalk!A:C,3,0)</f>
        <v>WCSU</v>
      </c>
      <c r="S697" t="s">
        <v>991</v>
      </c>
    </row>
    <row r="698" spans="1:19" x14ac:dyDescent="0.25">
      <c r="A698" t="s">
        <v>500</v>
      </c>
      <c r="B698" s="19">
        <v>0</v>
      </c>
      <c r="C698" s="20">
        <v>45471</v>
      </c>
      <c r="D698" s="19">
        <v>0</v>
      </c>
      <c r="E698" t="s">
        <v>501</v>
      </c>
      <c r="F698" t="s">
        <v>21</v>
      </c>
      <c r="G698" t="s">
        <v>65</v>
      </c>
      <c r="H698" t="s">
        <v>487</v>
      </c>
      <c r="I698" t="s">
        <v>40</v>
      </c>
      <c r="J698" t="s">
        <v>98</v>
      </c>
      <c r="K698" t="s">
        <v>26</v>
      </c>
      <c r="L698" t="s">
        <v>27</v>
      </c>
      <c r="M698" t="s">
        <v>502</v>
      </c>
      <c r="N698" s="21">
        <v>1</v>
      </c>
      <c r="O698" s="21">
        <v>52417.152000000002</v>
      </c>
      <c r="P698" s="21">
        <v>2008.32</v>
      </c>
      <c r="Q698" t="s">
        <v>29</v>
      </c>
      <c r="R698" t="str">
        <f>VLOOKUP(G698,Crosswalk!A:C,3,0)</f>
        <v>WCSU</v>
      </c>
      <c r="S698" t="s">
        <v>991</v>
      </c>
    </row>
    <row r="699" spans="1:19" x14ac:dyDescent="0.25">
      <c r="A699" t="s">
        <v>1831</v>
      </c>
      <c r="B699" s="19">
        <v>0</v>
      </c>
      <c r="C699" s="20">
        <v>45471</v>
      </c>
      <c r="D699" s="19">
        <v>2</v>
      </c>
      <c r="E699" t="s">
        <v>1832</v>
      </c>
      <c r="F699" t="s">
        <v>21</v>
      </c>
      <c r="G699" t="s">
        <v>32</v>
      </c>
      <c r="H699" t="s">
        <v>46</v>
      </c>
      <c r="I699" t="s">
        <v>47</v>
      </c>
      <c r="J699" t="s">
        <v>535</v>
      </c>
      <c r="K699" t="s">
        <v>26</v>
      </c>
      <c r="L699" t="s">
        <v>27</v>
      </c>
      <c r="M699" t="s">
        <v>1833</v>
      </c>
      <c r="N699" s="21">
        <v>1</v>
      </c>
      <c r="O699" s="21">
        <v>93901.013999999996</v>
      </c>
      <c r="P699" s="21">
        <v>3597.74</v>
      </c>
      <c r="Q699" t="s">
        <v>29</v>
      </c>
      <c r="R699" t="str">
        <f>VLOOKUP(G699,Crosswalk!A:C,3,0)</f>
        <v>CCSU</v>
      </c>
    </row>
    <row r="700" spans="1:19" x14ac:dyDescent="0.25">
      <c r="A700" t="s">
        <v>1904</v>
      </c>
      <c r="B700" s="19">
        <v>2</v>
      </c>
      <c r="C700" s="20">
        <v>45488</v>
      </c>
      <c r="D700" s="19">
        <v>0</v>
      </c>
      <c r="E700" t="s">
        <v>1905</v>
      </c>
      <c r="F700" t="s">
        <v>21</v>
      </c>
      <c r="G700" t="s">
        <v>65</v>
      </c>
      <c r="H700" t="s">
        <v>39</v>
      </c>
      <c r="I700" t="s">
        <v>40</v>
      </c>
      <c r="J700" t="s">
        <v>98</v>
      </c>
      <c r="K700" t="s">
        <v>26</v>
      </c>
      <c r="L700" t="s">
        <v>27</v>
      </c>
      <c r="M700" t="s">
        <v>1906</v>
      </c>
      <c r="N700" s="21">
        <v>1</v>
      </c>
      <c r="O700" s="21">
        <v>58426.938000000002</v>
      </c>
      <c r="P700" s="21">
        <v>2238.58</v>
      </c>
      <c r="Q700" t="s">
        <v>29</v>
      </c>
      <c r="R700" t="str">
        <f>VLOOKUP(G700,Crosswalk!A:C,3,0)</f>
        <v>WCSU</v>
      </c>
      <c r="S700" t="s">
        <v>991</v>
      </c>
    </row>
    <row r="701" spans="1:19" x14ac:dyDescent="0.25">
      <c r="A701" t="s">
        <v>2383</v>
      </c>
      <c r="B701" s="19">
        <v>0</v>
      </c>
      <c r="C701" s="20">
        <v>45471</v>
      </c>
      <c r="D701" s="19">
        <v>0</v>
      </c>
      <c r="E701" t="s">
        <v>2384</v>
      </c>
      <c r="F701" t="s">
        <v>21</v>
      </c>
      <c r="G701" t="s">
        <v>65</v>
      </c>
      <c r="H701" t="s">
        <v>39</v>
      </c>
      <c r="I701" t="s">
        <v>40</v>
      </c>
      <c r="J701" t="s">
        <v>98</v>
      </c>
      <c r="K701" t="s">
        <v>26</v>
      </c>
      <c r="L701" t="s">
        <v>27</v>
      </c>
      <c r="M701" t="s">
        <v>2385</v>
      </c>
      <c r="N701" s="21">
        <v>1</v>
      </c>
      <c r="O701" s="21">
        <v>59515.307999999997</v>
      </c>
      <c r="P701" s="21">
        <v>2280.2800000000002</v>
      </c>
      <c r="Q701" t="s">
        <v>29</v>
      </c>
      <c r="R701" t="str">
        <f>VLOOKUP(G701,Crosswalk!A:C,3,0)</f>
        <v>WCSU</v>
      </c>
      <c r="S701" t="s">
        <v>991</v>
      </c>
    </row>
    <row r="702" spans="1:19" x14ac:dyDescent="0.25">
      <c r="A702" t="s">
        <v>2655</v>
      </c>
      <c r="B702" s="19">
        <v>0</v>
      </c>
      <c r="C702" s="20">
        <v>45505</v>
      </c>
      <c r="D702" s="19">
        <v>1</v>
      </c>
      <c r="E702" t="s">
        <v>2656</v>
      </c>
      <c r="F702" t="s">
        <v>21</v>
      </c>
      <c r="G702" t="s">
        <v>65</v>
      </c>
      <c r="H702" t="s">
        <v>487</v>
      </c>
      <c r="I702" t="s">
        <v>40</v>
      </c>
      <c r="J702" t="s">
        <v>98</v>
      </c>
      <c r="K702" t="s">
        <v>26</v>
      </c>
      <c r="L702" t="s">
        <v>27</v>
      </c>
      <c r="M702" t="s">
        <v>1906</v>
      </c>
      <c r="N702" s="21">
        <v>1</v>
      </c>
      <c r="O702" s="21">
        <v>48577.841999999997</v>
      </c>
      <c r="P702" s="21">
        <v>1861.22</v>
      </c>
      <c r="Q702" t="s">
        <v>29</v>
      </c>
      <c r="R702" t="str">
        <f>VLOOKUP(G702,Crosswalk!A:C,3,0)</f>
        <v>WCSU</v>
      </c>
      <c r="S702" t="s">
        <v>991</v>
      </c>
    </row>
    <row r="703" spans="1:19" x14ac:dyDescent="0.25">
      <c r="A703" t="s">
        <v>570</v>
      </c>
      <c r="B703" s="19">
        <v>0</v>
      </c>
      <c r="C703" s="20">
        <v>45471</v>
      </c>
      <c r="D703" s="19">
        <v>0</v>
      </c>
      <c r="E703" t="s">
        <v>571</v>
      </c>
      <c r="F703" t="s">
        <v>21</v>
      </c>
      <c r="G703" t="s">
        <v>22</v>
      </c>
      <c r="H703" t="s">
        <v>46</v>
      </c>
      <c r="I703" t="s">
        <v>47</v>
      </c>
      <c r="J703" t="s">
        <v>180</v>
      </c>
      <c r="K703" t="s">
        <v>26</v>
      </c>
      <c r="L703" t="s">
        <v>27</v>
      </c>
      <c r="M703" t="s">
        <v>572</v>
      </c>
      <c r="N703" s="21">
        <v>1</v>
      </c>
      <c r="O703" s="21">
        <v>130751.08199999999</v>
      </c>
      <c r="P703" s="21">
        <v>5009.62</v>
      </c>
      <c r="Q703" t="s">
        <v>29</v>
      </c>
      <c r="R703" t="str">
        <f>VLOOKUP(G703,Crosswalk!A:C,3,0)</f>
        <v>ECSU</v>
      </c>
    </row>
    <row r="704" spans="1:19" x14ac:dyDescent="0.25">
      <c r="A704" t="s">
        <v>1793</v>
      </c>
      <c r="B704" s="19">
        <v>0</v>
      </c>
      <c r="C704" s="20">
        <v>45471</v>
      </c>
      <c r="D704" s="19">
        <v>0</v>
      </c>
      <c r="E704" t="s">
        <v>1794</v>
      </c>
      <c r="F704" t="s">
        <v>21</v>
      </c>
      <c r="G704" t="s">
        <v>22</v>
      </c>
      <c r="H704" t="s">
        <v>46</v>
      </c>
      <c r="I704" t="s">
        <v>47</v>
      </c>
      <c r="J704" t="s">
        <v>926</v>
      </c>
      <c r="K704" t="s">
        <v>26</v>
      </c>
      <c r="L704" t="s">
        <v>27</v>
      </c>
      <c r="M704" t="s">
        <v>1795</v>
      </c>
      <c r="N704" s="21">
        <v>1</v>
      </c>
      <c r="O704" s="21">
        <v>97190.135999999999</v>
      </c>
      <c r="P704" s="21">
        <v>3723.76</v>
      </c>
      <c r="Q704" t="s">
        <v>29</v>
      </c>
      <c r="R704" t="str">
        <f>VLOOKUP(G704,Crosswalk!A:C,3,0)</f>
        <v>ECSU</v>
      </c>
    </row>
    <row r="705" spans="1:18" x14ac:dyDescent="0.25">
      <c r="A705" t="s">
        <v>872</v>
      </c>
      <c r="B705" s="19">
        <v>0</v>
      </c>
      <c r="C705" s="20">
        <v>45471</v>
      </c>
      <c r="D705" s="19">
        <v>0</v>
      </c>
      <c r="E705" t="s">
        <v>873</v>
      </c>
      <c r="F705" t="s">
        <v>21</v>
      </c>
      <c r="G705" t="s">
        <v>32</v>
      </c>
      <c r="H705" t="s">
        <v>46</v>
      </c>
      <c r="I705" t="s">
        <v>47</v>
      </c>
      <c r="J705" t="s">
        <v>874</v>
      </c>
      <c r="K705" t="s">
        <v>26</v>
      </c>
      <c r="L705" t="s">
        <v>27</v>
      </c>
      <c r="M705" t="s">
        <v>875</v>
      </c>
      <c r="N705" s="21">
        <v>1</v>
      </c>
      <c r="O705" s="21">
        <v>107327.11500000001</v>
      </c>
      <c r="P705" s="21">
        <v>4112.1499999999996</v>
      </c>
      <c r="Q705" t="s">
        <v>29</v>
      </c>
      <c r="R705" t="str">
        <f>VLOOKUP(G705,Crosswalk!A:C,3,0)</f>
        <v>CCSU</v>
      </c>
    </row>
    <row r="706" spans="1:18" x14ac:dyDescent="0.25">
      <c r="A706" t="s">
        <v>2727</v>
      </c>
      <c r="B706" s="19">
        <v>1</v>
      </c>
      <c r="C706" s="20">
        <v>45471</v>
      </c>
      <c r="D706" s="19">
        <v>0</v>
      </c>
      <c r="E706" t="s">
        <v>2728</v>
      </c>
      <c r="F706" t="s">
        <v>21</v>
      </c>
      <c r="G706" t="s">
        <v>32</v>
      </c>
      <c r="H706" t="s">
        <v>46</v>
      </c>
      <c r="I706" t="s">
        <v>47</v>
      </c>
      <c r="J706" t="s">
        <v>750</v>
      </c>
      <c r="K706" t="s">
        <v>26</v>
      </c>
      <c r="L706" t="s">
        <v>27</v>
      </c>
      <c r="M706" t="s">
        <v>2729</v>
      </c>
      <c r="N706" s="21">
        <v>1</v>
      </c>
      <c r="O706" s="21">
        <v>93901.013999999996</v>
      </c>
      <c r="P706" s="21">
        <v>3597.74</v>
      </c>
      <c r="Q706" t="s">
        <v>29</v>
      </c>
      <c r="R706" t="str">
        <f>VLOOKUP(G706,Crosswalk!A:C,3,0)</f>
        <v>CCSU</v>
      </c>
    </row>
    <row r="707" spans="1:18" x14ac:dyDescent="0.25">
      <c r="A707" t="s">
        <v>127</v>
      </c>
      <c r="B707" s="19">
        <v>0</v>
      </c>
      <c r="C707" s="20">
        <v>45471</v>
      </c>
      <c r="D707" s="19">
        <v>0</v>
      </c>
      <c r="E707" t="s">
        <v>128</v>
      </c>
      <c r="F707" t="s">
        <v>21</v>
      </c>
      <c r="G707" t="s">
        <v>22</v>
      </c>
      <c r="H707" t="s">
        <v>46</v>
      </c>
      <c r="I707" t="s">
        <v>47</v>
      </c>
      <c r="J707" t="s">
        <v>129</v>
      </c>
      <c r="K707" t="s">
        <v>26</v>
      </c>
      <c r="L707" t="s">
        <v>27</v>
      </c>
      <c r="M707" t="s">
        <v>130</v>
      </c>
      <c r="N707" s="21">
        <v>1</v>
      </c>
      <c r="O707" s="21">
        <v>122572.125</v>
      </c>
      <c r="P707" s="21">
        <v>4696.25</v>
      </c>
      <c r="Q707" t="s">
        <v>29</v>
      </c>
      <c r="R707" t="str">
        <f>VLOOKUP(G707,Crosswalk!A:C,3,0)</f>
        <v>ECSU</v>
      </c>
    </row>
    <row r="708" spans="1:18" x14ac:dyDescent="0.25">
      <c r="A708" t="s">
        <v>2086</v>
      </c>
      <c r="B708" s="19">
        <v>0</v>
      </c>
      <c r="C708" s="20">
        <v>45471</v>
      </c>
      <c r="D708" s="19">
        <v>0</v>
      </c>
      <c r="E708" t="s">
        <v>2087</v>
      </c>
      <c r="F708" t="s">
        <v>21</v>
      </c>
      <c r="G708" t="s">
        <v>45</v>
      </c>
      <c r="H708" t="s">
        <v>46</v>
      </c>
      <c r="I708" t="s">
        <v>47</v>
      </c>
      <c r="J708" t="s">
        <v>2088</v>
      </c>
      <c r="K708" t="s">
        <v>26</v>
      </c>
      <c r="L708" t="s">
        <v>27</v>
      </c>
      <c r="M708" t="s">
        <v>2089</v>
      </c>
      <c r="N708" s="21">
        <v>1</v>
      </c>
      <c r="O708" s="21">
        <v>139366.69200000001</v>
      </c>
      <c r="P708" s="21">
        <v>5339.72</v>
      </c>
      <c r="Q708" t="s">
        <v>29</v>
      </c>
      <c r="R708" t="str">
        <f>VLOOKUP(G708,Crosswalk!A:C,3,0)</f>
        <v>SCSU</v>
      </c>
    </row>
    <row r="709" spans="1:18" x14ac:dyDescent="0.25">
      <c r="A709" t="s">
        <v>838</v>
      </c>
      <c r="B709" s="19">
        <v>0</v>
      </c>
      <c r="C709" s="20">
        <v>45471</v>
      </c>
      <c r="D709" s="19">
        <v>0</v>
      </c>
      <c r="E709" t="s">
        <v>839</v>
      </c>
      <c r="F709" t="s">
        <v>21</v>
      </c>
      <c r="G709" t="s">
        <v>45</v>
      </c>
      <c r="H709" t="s">
        <v>46</v>
      </c>
      <c r="I709" t="s">
        <v>47</v>
      </c>
      <c r="J709" t="s">
        <v>840</v>
      </c>
      <c r="K709" t="s">
        <v>26</v>
      </c>
      <c r="L709" t="s">
        <v>27</v>
      </c>
      <c r="M709" t="s">
        <v>841</v>
      </c>
      <c r="N709" s="21">
        <v>1</v>
      </c>
      <c r="O709" s="21">
        <v>108839.088</v>
      </c>
      <c r="P709" s="21">
        <v>4170.08</v>
      </c>
      <c r="Q709" t="s">
        <v>29</v>
      </c>
      <c r="R709" t="str">
        <f>VLOOKUP(G709,Crosswalk!A:C,3,0)</f>
        <v>SCSU</v>
      </c>
    </row>
    <row r="710" spans="1:18" x14ac:dyDescent="0.25">
      <c r="A710" t="s">
        <v>712</v>
      </c>
      <c r="B710" s="19">
        <v>0</v>
      </c>
      <c r="C710" s="20">
        <v>45471</v>
      </c>
      <c r="D710" s="19">
        <v>0</v>
      </c>
      <c r="E710" t="s">
        <v>713</v>
      </c>
      <c r="F710" t="s">
        <v>21</v>
      </c>
      <c r="G710" t="s">
        <v>22</v>
      </c>
      <c r="H710" t="s">
        <v>46</v>
      </c>
      <c r="I710" t="s">
        <v>47</v>
      </c>
      <c r="J710" t="s">
        <v>714</v>
      </c>
      <c r="K710" t="s">
        <v>26</v>
      </c>
      <c r="L710" t="s">
        <v>27</v>
      </c>
      <c r="M710" t="s">
        <v>715</v>
      </c>
      <c r="N710" s="21">
        <v>1</v>
      </c>
      <c r="O710" s="21">
        <v>113729.18399999999</v>
      </c>
      <c r="P710" s="21">
        <v>4357.4399999999996</v>
      </c>
      <c r="Q710" t="s">
        <v>29</v>
      </c>
      <c r="R710" t="str">
        <f>VLOOKUP(G710,Crosswalk!A:C,3,0)</f>
        <v>ECSU</v>
      </c>
    </row>
    <row r="711" spans="1:18" x14ac:dyDescent="0.25">
      <c r="A711" t="s">
        <v>1535</v>
      </c>
      <c r="B711" s="19">
        <v>0</v>
      </c>
      <c r="C711" s="20">
        <v>45471</v>
      </c>
      <c r="D711" s="19">
        <v>0</v>
      </c>
      <c r="E711" t="s">
        <v>1536</v>
      </c>
      <c r="F711" t="s">
        <v>21</v>
      </c>
      <c r="G711" t="s">
        <v>22</v>
      </c>
      <c r="H711" t="s">
        <v>46</v>
      </c>
      <c r="I711" t="s">
        <v>47</v>
      </c>
      <c r="J711" t="s">
        <v>714</v>
      </c>
      <c r="K711" t="s">
        <v>26</v>
      </c>
      <c r="L711" t="s">
        <v>27</v>
      </c>
      <c r="M711" t="s">
        <v>1199</v>
      </c>
      <c r="N711" s="21">
        <v>1</v>
      </c>
      <c r="O711" s="21">
        <v>93901.013999999996</v>
      </c>
      <c r="P711" s="21">
        <v>3597.74</v>
      </c>
      <c r="Q711" t="s">
        <v>29</v>
      </c>
      <c r="R711" t="str">
        <f>VLOOKUP(G711,Crosswalk!A:C,3,0)</f>
        <v>ECSU</v>
      </c>
    </row>
    <row r="712" spans="1:18" x14ac:dyDescent="0.25">
      <c r="A712" t="s">
        <v>1327</v>
      </c>
      <c r="B712" s="19">
        <v>0</v>
      </c>
      <c r="C712" s="20">
        <v>45551</v>
      </c>
      <c r="D712" s="19">
        <v>0</v>
      </c>
      <c r="E712" t="s">
        <v>1328</v>
      </c>
      <c r="F712" t="s">
        <v>21</v>
      </c>
      <c r="G712" t="s">
        <v>22</v>
      </c>
      <c r="H712" t="s">
        <v>46</v>
      </c>
      <c r="I712" t="s">
        <v>47</v>
      </c>
      <c r="J712" t="s">
        <v>1329</v>
      </c>
      <c r="K712" t="s">
        <v>26</v>
      </c>
      <c r="L712" t="s">
        <v>27</v>
      </c>
      <c r="M712" t="s">
        <v>1330</v>
      </c>
      <c r="N712" s="21">
        <v>1</v>
      </c>
      <c r="O712" s="21">
        <v>133031.96100000001</v>
      </c>
      <c r="P712" s="21">
        <v>5097.01</v>
      </c>
      <c r="Q712" t="s">
        <v>29</v>
      </c>
      <c r="R712" t="str">
        <f>VLOOKUP(G712,Crosswalk!A:C,3,0)</f>
        <v>ECSU</v>
      </c>
    </row>
    <row r="713" spans="1:18" x14ac:dyDescent="0.25">
      <c r="A713" t="s">
        <v>1391</v>
      </c>
      <c r="B713" s="19">
        <v>0</v>
      </c>
      <c r="C713" s="20">
        <v>45471</v>
      </c>
      <c r="D713" s="19">
        <v>0</v>
      </c>
      <c r="E713" t="s">
        <v>1392</v>
      </c>
      <c r="F713" t="s">
        <v>21</v>
      </c>
      <c r="G713" t="s">
        <v>65</v>
      </c>
      <c r="H713" t="s">
        <v>46</v>
      </c>
      <c r="I713" t="s">
        <v>47</v>
      </c>
      <c r="J713" t="s">
        <v>255</v>
      </c>
      <c r="K713" t="s">
        <v>26</v>
      </c>
      <c r="L713" t="s">
        <v>27</v>
      </c>
      <c r="M713" t="s">
        <v>1393</v>
      </c>
      <c r="N713" s="21">
        <v>1</v>
      </c>
      <c r="O713" s="21">
        <v>161975.03400000001</v>
      </c>
      <c r="P713" s="21">
        <v>6205.94</v>
      </c>
      <c r="Q713" t="s">
        <v>29</v>
      </c>
      <c r="R713" t="str">
        <f>VLOOKUP(G713,Crosswalk!A:C,3,0)</f>
        <v>WCSU</v>
      </c>
    </row>
    <row r="714" spans="1:18" x14ac:dyDescent="0.25">
      <c r="A714" t="s">
        <v>2262</v>
      </c>
      <c r="B714" s="19">
        <v>0</v>
      </c>
      <c r="C714" s="20">
        <v>45471</v>
      </c>
      <c r="D714" s="19">
        <v>0</v>
      </c>
      <c r="E714" t="s">
        <v>2263</v>
      </c>
      <c r="F714" t="s">
        <v>21</v>
      </c>
      <c r="G714" t="s">
        <v>32</v>
      </c>
      <c r="H714" t="s">
        <v>2264</v>
      </c>
      <c r="I714" t="s">
        <v>47</v>
      </c>
      <c r="J714" t="s">
        <v>2265</v>
      </c>
      <c r="K714" t="s">
        <v>26</v>
      </c>
      <c r="L714" t="s">
        <v>27</v>
      </c>
      <c r="M714" t="s">
        <v>189</v>
      </c>
      <c r="N714" s="21">
        <v>1</v>
      </c>
      <c r="O714" s="21">
        <v>117492.804</v>
      </c>
      <c r="P714" s="21">
        <v>4501.6400000000003</v>
      </c>
      <c r="Q714" t="s">
        <v>29</v>
      </c>
      <c r="R714" t="str">
        <f>VLOOKUP(G714,Crosswalk!A:C,3,0)</f>
        <v>CCSU</v>
      </c>
    </row>
    <row r="715" spans="1:18" x14ac:dyDescent="0.25">
      <c r="A715" t="s">
        <v>1687</v>
      </c>
      <c r="B715" s="19">
        <v>0</v>
      </c>
      <c r="C715" s="20">
        <v>45555</v>
      </c>
      <c r="D715" s="19">
        <v>0</v>
      </c>
      <c r="E715" t="s">
        <v>1688</v>
      </c>
      <c r="F715" t="s">
        <v>21</v>
      </c>
      <c r="G715" t="s">
        <v>22</v>
      </c>
      <c r="H715" t="s">
        <v>148</v>
      </c>
      <c r="I715" t="s">
        <v>149</v>
      </c>
      <c r="J715" t="s">
        <v>351</v>
      </c>
      <c r="K715" t="s">
        <v>26</v>
      </c>
      <c r="L715" t="s">
        <v>27</v>
      </c>
      <c r="M715" t="s">
        <v>1689</v>
      </c>
      <c r="N715" s="21">
        <v>1</v>
      </c>
      <c r="O715" s="21">
        <v>143103.16800000001</v>
      </c>
      <c r="P715" s="21">
        <v>5482.88</v>
      </c>
      <c r="Q715" t="s">
        <v>29</v>
      </c>
      <c r="R715" t="str">
        <f>VLOOKUP(G715,Crosswalk!A:C,3,0)</f>
        <v>ECSU</v>
      </c>
    </row>
    <row r="716" spans="1:18" x14ac:dyDescent="0.25">
      <c r="A716" t="s">
        <v>2931</v>
      </c>
      <c r="B716" s="19">
        <v>0</v>
      </c>
      <c r="C716" s="20">
        <v>45471</v>
      </c>
      <c r="D716" s="19">
        <v>0</v>
      </c>
      <c r="E716" t="s">
        <v>2932</v>
      </c>
      <c r="F716" t="s">
        <v>21</v>
      </c>
      <c r="G716" t="s">
        <v>45</v>
      </c>
      <c r="H716" t="s">
        <v>148</v>
      </c>
      <c r="I716" t="s">
        <v>149</v>
      </c>
      <c r="J716" t="s">
        <v>2933</v>
      </c>
      <c r="K716" t="s">
        <v>26</v>
      </c>
      <c r="L716" t="s">
        <v>27</v>
      </c>
      <c r="M716" t="s">
        <v>189</v>
      </c>
      <c r="N716" s="21">
        <v>1</v>
      </c>
      <c r="O716" s="21">
        <v>141313.23000000001</v>
      </c>
      <c r="P716" s="21">
        <v>5414.3</v>
      </c>
      <c r="Q716" t="s">
        <v>29</v>
      </c>
      <c r="R716" t="str">
        <f>VLOOKUP(G716,Crosswalk!A:C,3,0)</f>
        <v>SCSU</v>
      </c>
    </row>
    <row r="717" spans="1:18" x14ac:dyDescent="0.25">
      <c r="A717" t="s">
        <v>700</v>
      </c>
      <c r="B717" s="19">
        <v>0</v>
      </c>
      <c r="C717" s="20">
        <v>45471</v>
      </c>
      <c r="D717" s="19">
        <v>0</v>
      </c>
      <c r="E717" t="s">
        <v>701</v>
      </c>
      <c r="F717" t="s">
        <v>21</v>
      </c>
      <c r="G717" t="s">
        <v>32</v>
      </c>
      <c r="H717" t="s">
        <v>148</v>
      </c>
      <c r="I717" t="s">
        <v>149</v>
      </c>
      <c r="J717" t="s">
        <v>144</v>
      </c>
      <c r="K717" t="s">
        <v>26</v>
      </c>
      <c r="L717" t="s">
        <v>27</v>
      </c>
      <c r="M717" t="s">
        <v>189</v>
      </c>
      <c r="N717" s="21">
        <v>1</v>
      </c>
      <c r="O717" s="21">
        <v>154816.065</v>
      </c>
      <c r="P717" s="21">
        <v>5931.65</v>
      </c>
      <c r="Q717" t="s">
        <v>29</v>
      </c>
      <c r="R717" t="str">
        <f>VLOOKUP(G717,Crosswalk!A:C,3,0)</f>
        <v>CCSU</v>
      </c>
    </row>
    <row r="718" spans="1:18" x14ac:dyDescent="0.25">
      <c r="A718" t="s">
        <v>2602</v>
      </c>
      <c r="B718" s="19">
        <v>0</v>
      </c>
      <c r="C718" s="20">
        <v>45488</v>
      </c>
      <c r="D718" s="19">
        <v>0</v>
      </c>
      <c r="E718" t="s">
        <v>2603</v>
      </c>
      <c r="F718" t="s">
        <v>21</v>
      </c>
      <c r="G718" t="s">
        <v>65</v>
      </c>
      <c r="H718" t="s">
        <v>148</v>
      </c>
      <c r="I718" t="s">
        <v>149</v>
      </c>
      <c r="J718" t="s">
        <v>2604</v>
      </c>
      <c r="K718" t="s">
        <v>26</v>
      </c>
      <c r="L718" t="s">
        <v>27</v>
      </c>
      <c r="M718" t="s">
        <v>2605</v>
      </c>
      <c r="N718" s="21">
        <v>1</v>
      </c>
      <c r="O718" s="21">
        <v>133787.03400000001</v>
      </c>
      <c r="P718" s="21">
        <v>5125.9399999999996</v>
      </c>
      <c r="Q718" t="s">
        <v>29</v>
      </c>
      <c r="R718" t="str">
        <f>VLOOKUP(G718,Crosswalk!A:C,3,0)</f>
        <v>WCSU</v>
      </c>
    </row>
    <row r="719" spans="1:18" x14ac:dyDescent="0.25">
      <c r="A719" t="s">
        <v>2641</v>
      </c>
      <c r="B719" s="19">
        <v>0</v>
      </c>
      <c r="C719" s="20">
        <v>45471</v>
      </c>
      <c r="D719" s="19">
        <v>0</v>
      </c>
      <c r="E719" t="s">
        <v>2642</v>
      </c>
      <c r="F719" t="s">
        <v>21</v>
      </c>
      <c r="G719" t="s">
        <v>45</v>
      </c>
      <c r="H719" t="s">
        <v>148</v>
      </c>
      <c r="I719" t="s">
        <v>149</v>
      </c>
      <c r="J719" t="s">
        <v>856</v>
      </c>
      <c r="K719" t="s">
        <v>26</v>
      </c>
      <c r="L719" t="s">
        <v>27</v>
      </c>
      <c r="M719" t="s">
        <v>99</v>
      </c>
      <c r="N719" s="21">
        <v>1</v>
      </c>
      <c r="O719" s="21">
        <v>159757.83900000001</v>
      </c>
      <c r="P719" s="21">
        <v>6120.99</v>
      </c>
      <c r="Q719" t="s">
        <v>29</v>
      </c>
      <c r="R719" t="str">
        <f>VLOOKUP(G719,Crosswalk!A:C,3,0)</f>
        <v>SCSU</v>
      </c>
    </row>
    <row r="720" spans="1:18" x14ac:dyDescent="0.25">
      <c r="A720" t="s">
        <v>1990</v>
      </c>
      <c r="B720" s="19">
        <v>0</v>
      </c>
      <c r="C720" s="20">
        <v>45471</v>
      </c>
      <c r="D720" s="19">
        <v>0</v>
      </c>
      <c r="E720" t="s">
        <v>1991</v>
      </c>
      <c r="F720" t="s">
        <v>21</v>
      </c>
      <c r="G720" t="s">
        <v>45</v>
      </c>
      <c r="H720" t="s">
        <v>148</v>
      </c>
      <c r="I720" t="s">
        <v>149</v>
      </c>
      <c r="J720" t="s">
        <v>730</v>
      </c>
      <c r="K720" t="s">
        <v>26</v>
      </c>
      <c r="L720" t="s">
        <v>27</v>
      </c>
      <c r="M720" t="s">
        <v>1992</v>
      </c>
      <c r="N720" s="21">
        <v>1</v>
      </c>
      <c r="O720" s="21">
        <v>123143.976</v>
      </c>
      <c r="P720" s="21">
        <v>4718.16</v>
      </c>
      <c r="Q720" t="s">
        <v>29</v>
      </c>
      <c r="R720" t="str">
        <f>VLOOKUP(G720,Crosswalk!A:C,3,0)</f>
        <v>SCSU</v>
      </c>
    </row>
    <row r="721" spans="1:18" x14ac:dyDescent="0.25">
      <c r="A721" t="s">
        <v>2335</v>
      </c>
      <c r="B721" s="19">
        <v>0</v>
      </c>
      <c r="C721" s="20">
        <v>45471</v>
      </c>
      <c r="D721" s="19">
        <v>0</v>
      </c>
      <c r="E721" t="s">
        <v>2336</v>
      </c>
      <c r="F721" t="s">
        <v>21</v>
      </c>
      <c r="G721" t="s">
        <v>32</v>
      </c>
      <c r="H721" t="s">
        <v>148</v>
      </c>
      <c r="I721" t="s">
        <v>149</v>
      </c>
      <c r="J721" t="s">
        <v>2337</v>
      </c>
      <c r="K721" t="s">
        <v>26</v>
      </c>
      <c r="L721" t="s">
        <v>27</v>
      </c>
      <c r="M721" t="s">
        <v>2338</v>
      </c>
      <c r="N721" s="21">
        <v>1</v>
      </c>
      <c r="O721" s="21">
        <v>140672.21400000001</v>
      </c>
      <c r="P721" s="21">
        <v>5389.74</v>
      </c>
      <c r="Q721" t="s">
        <v>29</v>
      </c>
      <c r="R721" t="str">
        <f>VLOOKUP(G721,Crosswalk!A:C,3,0)</f>
        <v>CCSU</v>
      </c>
    </row>
    <row r="722" spans="1:18" x14ac:dyDescent="0.25">
      <c r="A722" t="s">
        <v>1507</v>
      </c>
      <c r="B722" s="19">
        <v>4</v>
      </c>
      <c r="C722" s="20">
        <v>45471</v>
      </c>
      <c r="D722" s="19">
        <v>0</v>
      </c>
      <c r="E722" t="s">
        <v>1508</v>
      </c>
      <c r="F722" t="s">
        <v>21</v>
      </c>
      <c r="G722" t="s">
        <v>32</v>
      </c>
      <c r="H722" t="s">
        <v>148</v>
      </c>
      <c r="I722" t="s">
        <v>149</v>
      </c>
      <c r="J722" t="s">
        <v>1399</v>
      </c>
      <c r="K722" t="s">
        <v>26</v>
      </c>
      <c r="L722" t="s">
        <v>27</v>
      </c>
      <c r="M722" t="s">
        <v>189</v>
      </c>
      <c r="N722" s="21">
        <v>1</v>
      </c>
      <c r="O722" s="21">
        <v>106017.417</v>
      </c>
      <c r="P722" s="21">
        <v>4061.97</v>
      </c>
      <c r="Q722" t="s">
        <v>29</v>
      </c>
      <c r="R722" t="str">
        <f>VLOOKUP(G722,Crosswalk!A:C,3,0)</f>
        <v>CCSU</v>
      </c>
    </row>
    <row r="723" spans="1:18" x14ac:dyDescent="0.25">
      <c r="A723" t="s">
        <v>859</v>
      </c>
      <c r="B723" s="19">
        <v>0</v>
      </c>
      <c r="C723" s="20">
        <v>45586</v>
      </c>
      <c r="D723" s="19">
        <v>0</v>
      </c>
      <c r="E723" t="s">
        <v>860</v>
      </c>
      <c r="F723" t="s">
        <v>21</v>
      </c>
      <c r="G723" t="s">
        <v>65</v>
      </c>
      <c r="H723" t="s">
        <v>148</v>
      </c>
      <c r="I723" t="s">
        <v>149</v>
      </c>
      <c r="J723" t="s">
        <v>861</v>
      </c>
      <c r="K723" t="s">
        <v>26</v>
      </c>
      <c r="L723" t="s">
        <v>27</v>
      </c>
      <c r="M723" t="s">
        <v>189</v>
      </c>
      <c r="N723" s="21">
        <v>1</v>
      </c>
      <c r="O723" s="21">
        <v>126749.952</v>
      </c>
      <c r="P723" s="21">
        <v>4856.32</v>
      </c>
      <c r="Q723" t="s">
        <v>29</v>
      </c>
      <c r="R723" t="str">
        <f>VLOOKUP(G723,Crosswalk!A:C,3,0)</f>
        <v>WCSU</v>
      </c>
    </row>
    <row r="724" spans="1:18" x14ac:dyDescent="0.25">
      <c r="A724" t="s">
        <v>1410</v>
      </c>
      <c r="B724" s="19">
        <v>0</v>
      </c>
      <c r="C724" s="20">
        <v>45471</v>
      </c>
      <c r="D724" s="19">
        <v>0</v>
      </c>
      <c r="E724" t="s">
        <v>1411</v>
      </c>
      <c r="F724" t="s">
        <v>21</v>
      </c>
      <c r="G724" t="s">
        <v>65</v>
      </c>
      <c r="H724" t="s">
        <v>148</v>
      </c>
      <c r="I724" t="s">
        <v>149</v>
      </c>
      <c r="J724" t="s">
        <v>1412</v>
      </c>
      <c r="K724" t="s">
        <v>26</v>
      </c>
      <c r="L724" t="s">
        <v>27</v>
      </c>
      <c r="M724" t="s">
        <v>1413</v>
      </c>
      <c r="N724" s="21">
        <v>1</v>
      </c>
      <c r="O724" s="21">
        <v>120009.88800000001</v>
      </c>
      <c r="P724" s="21">
        <v>4598.08</v>
      </c>
      <c r="Q724" t="s">
        <v>29</v>
      </c>
      <c r="R724" t="str">
        <f>VLOOKUP(G724,Crosswalk!A:C,3,0)</f>
        <v>WCSU</v>
      </c>
    </row>
    <row r="725" spans="1:18" x14ac:dyDescent="0.25">
      <c r="A725" t="s">
        <v>2893</v>
      </c>
      <c r="B725" s="19">
        <v>0</v>
      </c>
      <c r="C725" s="20">
        <v>45471</v>
      </c>
      <c r="D725" s="19">
        <v>0</v>
      </c>
      <c r="E725" t="s">
        <v>2894</v>
      </c>
      <c r="F725" t="s">
        <v>21</v>
      </c>
      <c r="G725" t="s">
        <v>45</v>
      </c>
      <c r="H725" t="s">
        <v>148</v>
      </c>
      <c r="I725" t="s">
        <v>149</v>
      </c>
      <c r="J725" t="s">
        <v>106</v>
      </c>
      <c r="K725" t="s">
        <v>26</v>
      </c>
      <c r="L725" t="s">
        <v>27</v>
      </c>
      <c r="M725" t="s">
        <v>2895</v>
      </c>
      <c r="N725" s="21">
        <v>1</v>
      </c>
      <c r="O725" s="21">
        <v>131177.29500000001</v>
      </c>
      <c r="P725" s="21">
        <v>5025.95</v>
      </c>
      <c r="Q725" t="s">
        <v>29</v>
      </c>
      <c r="R725" t="str">
        <f>VLOOKUP(G725,Crosswalk!A:C,3,0)</f>
        <v>SCSU</v>
      </c>
    </row>
    <row r="726" spans="1:18" x14ac:dyDescent="0.25">
      <c r="A726" t="s">
        <v>2484</v>
      </c>
      <c r="B726" s="19">
        <v>1</v>
      </c>
      <c r="C726" s="20">
        <v>45471</v>
      </c>
      <c r="D726" s="19">
        <v>0</v>
      </c>
      <c r="E726" t="s">
        <v>2485</v>
      </c>
      <c r="F726" t="s">
        <v>21</v>
      </c>
      <c r="G726" t="s">
        <v>65</v>
      </c>
      <c r="H726" t="s">
        <v>148</v>
      </c>
      <c r="I726" t="s">
        <v>149</v>
      </c>
      <c r="J726" t="s">
        <v>785</v>
      </c>
      <c r="K726" t="s">
        <v>26</v>
      </c>
      <c r="L726" t="s">
        <v>27</v>
      </c>
      <c r="M726" t="s">
        <v>2486</v>
      </c>
      <c r="N726" s="21">
        <v>1</v>
      </c>
      <c r="O726" s="21">
        <v>149064.93</v>
      </c>
      <c r="P726" s="21">
        <v>5711.3</v>
      </c>
      <c r="Q726" t="s">
        <v>29</v>
      </c>
      <c r="R726" t="str">
        <f>VLOOKUP(G726,Crosswalk!A:C,3,0)</f>
        <v>WCSU</v>
      </c>
    </row>
    <row r="727" spans="1:18" x14ac:dyDescent="0.25">
      <c r="A727" t="s">
        <v>1194</v>
      </c>
      <c r="B727" s="19">
        <v>0</v>
      </c>
      <c r="C727" s="20">
        <v>45471</v>
      </c>
      <c r="D727" s="19">
        <v>0</v>
      </c>
      <c r="E727" t="s">
        <v>1195</v>
      </c>
      <c r="F727" t="s">
        <v>21</v>
      </c>
      <c r="G727" t="s">
        <v>45</v>
      </c>
      <c r="H727" t="s">
        <v>148</v>
      </c>
      <c r="I727" t="s">
        <v>149</v>
      </c>
      <c r="J727" t="s">
        <v>1017</v>
      </c>
      <c r="K727" t="s">
        <v>26</v>
      </c>
      <c r="L727" t="s">
        <v>27</v>
      </c>
      <c r="M727" t="s">
        <v>1196</v>
      </c>
      <c r="N727" s="21">
        <v>1</v>
      </c>
      <c r="O727" s="21">
        <v>159763.05900000001</v>
      </c>
      <c r="P727" s="21">
        <v>6121.19</v>
      </c>
      <c r="Q727" t="s">
        <v>29</v>
      </c>
      <c r="R727" t="str">
        <f>VLOOKUP(G727,Crosswalk!A:C,3,0)</f>
        <v>SCSU</v>
      </c>
    </row>
    <row r="728" spans="1:18" x14ac:dyDescent="0.25">
      <c r="A728" t="s">
        <v>1182</v>
      </c>
      <c r="B728" s="19">
        <v>1</v>
      </c>
      <c r="C728" s="20">
        <v>45471</v>
      </c>
      <c r="D728" s="19">
        <v>0</v>
      </c>
      <c r="E728" t="s">
        <v>1183</v>
      </c>
      <c r="F728" t="s">
        <v>21</v>
      </c>
      <c r="G728" t="s">
        <v>65</v>
      </c>
      <c r="H728" t="s">
        <v>148</v>
      </c>
      <c r="I728" t="s">
        <v>149</v>
      </c>
      <c r="J728" t="s">
        <v>1017</v>
      </c>
      <c r="K728" t="s">
        <v>26</v>
      </c>
      <c r="L728" t="s">
        <v>27</v>
      </c>
      <c r="M728" t="s">
        <v>1184</v>
      </c>
      <c r="N728" s="21">
        <v>1</v>
      </c>
      <c r="O728" s="21">
        <v>133281.73800000001</v>
      </c>
      <c r="P728" s="21">
        <v>5106.58</v>
      </c>
      <c r="Q728" t="s">
        <v>29</v>
      </c>
      <c r="R728" t="str">
        <f>VLOOKUP(G728,Crosswalk!A:C,3,0)</f>
        <v>WCSU</v>
      </c>
    </row>
    <row r="729" spans="1:18" x14ac:dyDescent="0.25">
      <c r="A729" t="s">
        <v>2690</v>
      </c>
      <c r="B729" s="19">
        <v>3</v>
      </c>
      <c r="C729" s="20">
        <v>45471</v>
      </c>
      <c r="D729" s="19">
        <v>0</v>
      </c>
      <c r="E729" t="s">
        <v>2691</v>
      </c>
      <c r="F729" t="s">
        <v>21</v>
      </c>
      <c r="G729" t="s">
        <v>22</v>
      </c>
      <c r="H729" t="s">
        <v>148</v>
      </c>
      <c r="I729" t="s">
        <v>149</v>
      </c>
      <c r="J729" t="s">
        <v>2692</v>
      </c>
      <c r="K729" t="s">
        <v>26</v>
      </c>
      <c r="L729" t="s">
        <v>27</v>
      </c>
      <c r="M729" t="s">
        <v>2693</v>
      </c>
      <c r="N729" s="21">
        <v>1</v>
      </c>
      <c r="O729" s="21">
        <v>132103.06200000001</v>
      </c>
      <c r="P729" s="21">
        <v>5061.42</v>
      </c>
      <c r="Q729" t="s">
        <v>29</v>
      </c>
      <c r="R729" t="str">
        <f>VLOOKUP(G729,Crosswalk!A:C,3,0)</f>
        <v>ECSU</v>
      </c>
    </row>
    <row r="730" spans="1:18" x14ac:dyDescent="0.25">
      <c r="A730" t="s">
        <v>2292</v>
      </c>
      <c r="B730" s="19">
        <v>0</v>
      </c>
      <c r="C730" s="20">
        <v>45471</v>
      </c>
      <c r="D730" s="19">
        <v>0</v>
      </c>
      <c r="E730" t="s">
        <v>2293</v>
      </c>
      <c r="F730" t="s">
        <v>21</v>
      </c>
      <c r="G730" t="s">
        <v>22</v>
      </c>
      <c r="H730" t="s">
        <v>148</v>
      </c>
      <c r="I730" t="s">
        <v>149</v>
      </c>
      <c r="J730" t="s">
        <v>2294</v>
      </c>
      <c r="K730" t="s">
        <v>26</v>
      </c>
      <c r="L730" t="s">
        <v>27</v>
      </c>
      <c r="M730" t="s">
        <v>2295</v>
      </c>
      <c r="N730" s="21">
        <v>1</v>
      </c>
      <c r="O730" s="21">
        <v>121146.02099999999</v>
      </c>
      <c r="P730" s="21">
        <v>4641.6099999999997</v>
      </c>
      <c r="Q730" t="s">
        <v>29</v>
      </c>
      <c r="R730" t="str">
        <f>VLOOKUP(G730,Crosswalk!A:C,3,0)</f>
        <v>ECSU</v>
      </c>
    </row>
    <row r="731" spans="1:18" x14ac:dyDescent="0.25">
      <c r="A731" t="s">
        <v>1004</v>
      </c>
      <c r="B731" s="19">
        <v>1</v>
      </c>
      <c r="C731" s="20">
        <v>45471</v>
      </c>
      <c r="D731" s="19">
        <v>0</v>
      </c>
      <c r="E731" t="s">
        <v>1005</v>
      </c>
      <c r="F731" t="s">
        <v>21</v>
      </c>
      <c r="G731" t="s">
        <v>45</v>
      </c>
      <c r="H731" t="s">
        <v>148</v>
      </c>
      <c r="I731" t="s">
        <v>149</v>
      </c>
      <c r="J731" t="s">
        <v>1006</v>
      </c>
      <c r="K731" t="s">
        <v>26</v>
      </c>
      <c r="L731" t="s">
        <v>27</v>
      </c>
      <c r="M731" t="s">
        <v>1007</v>
      </c>
      <c r="N731" s="21">
        <v>1</v>
      </c>
      <c r="O731" s="21">
        <v>135550.872</v>
      </c>
      <c r="P731" s="21">
        <v>5193.5200000000004</v>
      </c>
      <c r="Q731" t="s">
        <v>29</v>
      </c>
      <c r="R731" t="str">
        <f>VLOOKUP(G731,Crosswalk!A:C,3,0)</f>
        <v>SCSU</v>
      </c>
    </row>
    <row r="732" spans="1:18" x14ac:dyDescent="0.25">
      <c r="A732" t="s">
        <v>563</v>
      </c>
      <c r="B732" s="19">
        <v>0</v>
      </c>
      <c r="C732" s="20">
        <v>45471</v>
      </c>
      <c r="D732" s="19">
        <v>0</v>
      </c>
      <c r="E732" t="s">
        <v>564</v>
      </c>
      <c r="F732" t="s">
        <v>21</v>
      </c>
      <c r="G732" t="s">
        <v>45</v>
      </c>
      <c r="H732" t="s">
        <v>148</v>
      </c>
      <c r="I732" t="s">
        <v>149</v>
      </c>
      <c r="J732" t="s">
        <v>565</v>
      </c>
      <c r="K732" t="s">
        <v>26</v>
      </c>
      <c r="L732" t="s">
        <v>27</v>
      </c>
      <c r="M732" t="s">
        <v>566</v>
      </c>
      <c r="N732" s="21">
        <v>1</v>
      </c>
      <c r="O732" s="21">
        <v>119456.829</v>
      </c>
      <c r="P732" s="21">
        <v>4576.8900000000003</v>
      </c>
      <c r="Q732" t="s">
        <v>29</v>
      </c>
      <c r="R732" t="str">
        <f>VLOOKUP(G732,Crosswalk!A:C,3,0)</f>
        <v>SCSU</v>
      </c>
    </row>
    <row r="733" spans="1:18" x14ac:dyDescent="0.25">
      <c r="A733" t="s">
        <v>1351</v>
      </c>
      <c r="B733" s="19">
        <v>0</v>
      </c>
      <c r="C733" s="20">
        <v>45471</v>
      </c>
      <c r="D733" s="19">
        <v>0</v>
      </c>
      <c r="E733" t="s">
        <v>1352</v>
      </c>
      <c r="F733" t="s">
        <v>21</v>
      </c>
      <c r="G733" t="s">
        <v>65</v>
      </c>
      <c r="H733" t="s">
        <v>148</v>
      </c>
      <c r="I733" t="s">
        <v>149</v>
      </c>
      <c r="J733" t="s">
        <v>961</v>
      </c>
      <c r="K733" t="s">
        <v>26</v>
      </c>
      <c r="L733" t="s">
        <v>27</v>
      </c>
      <c r="M733" t="s">
        <v>1353</v>
      </c>
      <c r="N733" s="21">
        <v>1</v>
      </c>
      <c r="O733" s="21">
        <v>145440.94500000001</v>
      </c>
      <c r="P733" s="21">
        <v>5572.45</v>
      </c>
      <c r="Q733" t="s">
        <v>29</v>
      </c>
      <c r="R733" t="str">
        <f>VLOOKUP(G733,Crosswalk!A:C,3,0)</f>
        <v>WCSU</v>
      </c>
    </row>
    <row r="734" spans="1:18" x14ac:dyDescent="0.25">
      <c r="A734" t="s">
        <v>463</v>
      </c>
      <c r="B734" s="19">
        <v>0</v>
      </c>
      <c r="C734" s="20">
        <v>45566</v>
      </c>
      <c r="D734" s="19">
        <v>1</v>
      </c>
      <c r="E734" t="s">
        <v>464</v>
      </c>
      <c r="F734" t="s">
        <v>21</v>
      </c>
      <c r="G734" t="s">
        <v>32</v>
      </c>
      <c r="H734" t="s">
        <v>148</v>
      </c>
      <c r="I734" t="s">
        <v>149</v>
      </c>
      <c r="J734" t="s">
        <v>465</v>
      </c>
      <c r="K734" t="s">
        <v>21</v>
      </c>
      <c r="L734" t="s">
        <v>27</v>
      </c>
      <c r="M734" t="s">
        <v>466</v>
      </c>
      <c r="N734" s="21">
        <v>1</v>
      </c>
      <c r="O734" s="21">
        <v>158218.98300000001</v>
      </c>
      <c r="P734" s="21">
        <v>6062.03</v>
      </c>
      <c r="Q734" t="s">
        <v>29</v>
      </c>
      <c r="R734" t="str">
        <f>VLOOKUP(G734,Crosswalk!A:C,3,0)</f>
        <v>CCSU</v>
      </c>
    </row>
    <row r="735" spans="1:18" x14ac:dyDescent="0.25">
      <c r="A735" t="s">
        <v>489</v>
      </c>
      <c r="B735" s="19">
        <v>0</v>
      </c>
      <c r="C735" s="20">
        <v>45471</v>
      </c>
      <c r="D735" s="19">
        <v>0</v>
      </c>
      <c r="E735" t="s">
        <v>490</v>
      </c>
      <c r="F735" t="s">
        <v>21</v>
      </c>
      <c r="G735" t="s">
        <v>32</v>
      </c>
      <c r="H735" t="s">
        <v>148</v>
      </c>
      <c r="I735" t="s">
        <v>149</v>
      </c>
      <c r="J735" t="s">
        <v>122</v>
      </c>
      <c r="K735" t="s">
        <v>26</v>
      </c>
      <c r="L735" t="s">
        <v>27</v>
      </c>
      <c r="M735" t="s">
        <v>491</v>
      </c>
      <c r="N735" s="21">
        <v>1</v>
      </c>
      <c r="O735" s="21">
        <v>151190.77499999999</v>
      </c>
      <c r="P735" s="21">
        <v>5792.75</v>
      </c>
      <c r="Q735" t="s">
        <v>29</v>
      </c>
      <c r="R735" t="str">
        <f>VLOOKUP(G735,Crosswalk!A:C,3,0)</f>
        <v>CCSU</v>
      </c>
    </row>
    <row r="736" spans="1:18" x14ac:dyDescent="0.25">
      <c r="A736" t="s">
        <v>441</v>
      </c>
      <c r="B736" s="19">
        <v>0</v>
      </c>
      <c r="C736" s="20">
        <v>45471</v>
      </c>
      <c r="D736" s="19">
        <v>0</v>
      </c>
      <c r="E736" t="s">
        <v>442</v>
      </c>
      <c r="F736" t="s">
        <v>21</v>
      </c>
      <c r="G736" t="s">
        <v>65</v>
      </c>
      <c r="H736" t="s">
        <v>148</v>
      </c>
      <c r="I736" t="s">
        <v>149</v>
      </c>
      <c r="J736" t="s">
        <v>443</v>
      </c>
      <c r="K736" t="s">
        <v>26</v>
      </c>
      <c r="L736" t="s">
        <v>27</v>
      </c>
      <c r="M736" t="s">
        <v>444</v>
      </c>
      <c r="N736" s="21">
        <v>1</v>
      </c>
      <c r="O736" s="21">
        <v>150972.84</v>
      </c>
      <c r="P736" s="21">
        <v>5784.4</v>
      </c>
      <c r="Q736" t="s">
        <v>29</v>
      </c>
      <c r="R736" t="str">
        <f>VLOOKUP(G736,Crosswalk!A:C,3,0)</f>
        <v>WCSU</v>
      </c>
    </row>
    <row r="737" spans="1:19" x14ac:dyDescent="0.25">
      <c r="A737" t="s">
        <v>978</v>
      </c>
      <c r="B737" s="19">
        <v>0</v>
      </c>
      <c r="C737" s="20">
        <v>45498</v>
      </c>
      <c r="D737" s="19">
        <v>0</v>
      </c>
      <c r="E737" t="s">
        <v>979</v>
      </c>
      <c r="F737" t="s">
        <v>21</v>
      </c>
      <c r="G737" t="s">
        <v>22</v>
      </c>
      <c r="H737" t="s">
        <v>148</v>
      </c>
      <c r="I737" t="s">
        <v>149</v>
      </c>
      <c r="J737" t="s">
        <v>94</v>
      </c>
      <c r="K737" t="s">
        <v>26</v>
      </c>
      <c r="L737" t="s">
        <v>27</v>
      </c>
      <c r="M737" t="s">
        <v>980</v>
      </c>
      <c r="N737" s="21">
        <v>1</v>
      </c>
      <c r="O737" s="21">
        <v>117394.14599999999</v>
      </c>
      <c r="P737" s="21">
        <v>4497.8599999999997</v>
      </c>
      <c r="Q737" t="s">
        <v>29</v>
      </c>
      <c r="R737" t="str">
        <f>VLOOKUP(G737,Crosswalk!A:C,3,0)</f>
        <v>ECSU</v>
      </c>
    </row>
    <row r="738" spans="1:19" x14ac:dyDescent="0.25">
      <c r="A738" t="s">
        <v>1861</v>
      </c>
      <c r="B738" s="19">
        <v>0</v>
      </c>
      <c r="C738" s="20">
        <v>45600</v>
      </c>
      <c r="D738" s="19">
        <v>0</v>
      </c>
      <c r="E738" t="s">
        <v>1862</v>
      </c>
      <c r="F738" t="s">
        <v>21</v>
      </c>
      <c r="G738" t="s">
        <v>45</v>
      </c>
      <c r="H738" t="s">
        <v>148</v>
      </c>
      <c r="I738" t="s">
        <v>149</v>
      </c>
      <c r="J738" t="s">
        <v>1863</v>
      </c>
      <c r="K738" t="s">
        <v>26</v>
      </c>
      <c r="L738" t="s">
        <v>27</v>
      </c>
      <c r="M738" t="s">
        <v>1864</v>
      </c>
      <c r="N738" s="21">
        <v>1</v>
      </c>
      <c r="O738" s="21">
        <v>117000.03599999999</v>
      </c>
      <c r="P738" s="21">
        <v>4482.76</v>
      </c>
      <c r="Q738" t="s">
        <v>29</v>
      </c>
      <c r="R738" t="str">
        <f>VLOOKUP(G738,Crosswalk!A:C,3,0)</f>
        <v>SCSU</v>
      </c>
    </row>
    <row r="739" spans="1:19" x14ac:dyDescent="0.25">
      <c r="A739" t="s">
        <v>2462</v>
      </c>
      <c r="B739" s="19">
        <v>3</v>
      </c>
      <c r="C739" s="20">
        <v>45575</v>
      </c>
      <c r="D739" s="19">
        <v>0</v>
      </c>
      <c r="E739" t="s">
        <v>2463</v>
      </c>
      <c r="F739" t="s">
        <v>21</v>
      </c>
      <c r="G739" t="s">
        <v>22</v>
      </c>
      <c r="H739" t="s">
        <v>148</v>
      </c>
      <c r="I739" t="s">
        <v>149</v>
      </c>
      <c r="J739" t="s">
        <v>172</v>
      </c>
      <c r="K739" t="s">
        <v>21</v>
      </c>
      <c r="L739" t="s">
        <v>27</v>
      </c>
      <c r="M739" t="s">
        <v>2464</v>
      </c>
      <c r="N739" s="21">
        <v>1</v>
      </c>
      <c r="O739" s="21">
        <v>123311.016</v>
      </c>
      <c r="P739" s="21">
        <v>4724.5600000000004</v>
      </c>
      <c r="Q739" t="s">
        <v>29</v>
      </c>
      <c r="R739" t="str">
        <f>VLOOKUP(G739,Crosswalk!A:C,3,0)</f>
        <v>ECSU</v>
      </c>
    </row>
    <row r="740" spans="1:19" x14ac:dyDescent="0.25">
      <c r="A740" t="s">
        <v>2260</v>
      </c>
      <c r="B740" s="19">
        <v>7</v>
      </c>
      <c r="C740" s="20">
        <v>45471</v>
      </c>
      <c r="D740" s="19">
        <v>0</v>
      </c>
      <c r="E740" t="s">
        <v>2261</v>
      </c>
      <c r="F740" t="s">
        <v>21</v>
      </c>
      <c r="G740" t="s">
        <v>45</v>
      </c>
      <c r="H740" t="s">
        <v>148</v>
      </c>
      <c r="I740" t="s">
        <v>149</v>
      </c>
      <c r="J740" t="s">
        <v>363</v>
      </c>
      <c r="K740" t="s">
        <v>26</v>
      </c>
      <c r="L740" t="s">
        <v>27</v>
      </c>
      <c r="M740" t="s">
        <v>149</v>
      </c>
      <c r="N740" s="21">
        <v>1</v>
      </c>
      <c r="O740" s="21">
        <v>151525.11600000001</v>
      </c>
      <c r="P740" s="21">
        <v>5805.56</v>
      </c>
      <c r="Q740" t="s">
        <v>29</v>
      </c>
      <c r="R740" t="str">
        <f>VLOOKUP(G740,Crosswalk!A:C,3,0)</f>
        <v>SCSU</v>
      </c>
    </row>
    <row r="741" spans="1:19" x14ac:dyDescent="0.25">
      <c r="A741" t="s">
        <v>2590</v>
      </c>
      <c r="B741" s="19">
        <v>0</v>
      </c>
      <c r="C741" s="20">
        <v>45471</v>
      </c>
      <c r="D741" s="19">
        <v>0</v>
      </c>
      <c r="E741" t="s">
        <v>2591</v>
      </c>
      <c r="F741" t="s">
        <v>21</v>
      </c>
      <c r="G741" t="s">
        <v>65</v>
      </c>
      <c r="H741" t="s">
        <v>148</v>
      </c>
      <c r="I741" t="s">
        <v>149</v>
      </c>
      <c r="J741" t="s">
        <v>264</v>
      </c>
      <c r="K741" t="s">
        <v>26</v>
      </c>
      <c r="L741" t="s">
        <v>27</v>
      </c>
      <c r="M741" t="s">
        <v>2592</v>
      </c>
      <c r="N741" s="21">
        <v>1</v>
      </c>
      <c r="O741" s="21">
        <v>131177.29500000001</v>
      </c>
      <c r="P741" s="21">
        <v>5025.95</v>
      </c>
      <c r="Q741" t="s">
        <v>29</v>
      </c>
      <c r="R741" t="str">
        <f>VLOOKUP(G741,Crosswalk!A:C,3,0)</f>
        <v>WCSU</v>
      </c>
    </row>
    <row r="742" spans="1:19" x14ac:dyDescent="0.25">
      <c r="A742" t="s">
        <v>1074</v>
      </c>
      <c r="B742" s="19">
        <v>0</v>
      </c>
      <c r="C742" s="20">
        <v>45499</v>
      </c>
      <c r="D742" s="19">
        <v>0</v>
      </c>
      <c r="E742" t="s">
        <v>1075</v>
      </c>
      <c r="F742" t="s">
        <v>21</v>
      </c>
      <c r="G742" t="s">
        <v>22</v>
      </c>
      <c r="H742" t="s">
        <v>148</v>
      </c>
      <c r="I742" t="s">
        <v>149</v>
      </c>
      <c r="J742" t="s">
        <v>90</v>
      </c>
      <c r="K742" t="s">
        <v>26</v>
      </c>
      <c r="L742" t="s">
        <v>27</v>
      </c>
      <c r="M742" t="s">
        <v>1076</v>
      </c>
      <c r="N742" s="21">
        <v>1</v>
      </c>
      <c r="O742" s="21">
        <v>112999.95</v>
      </c>
      <c r="P742" s="21">
        <v>4329.5</v>
      </c>
      <c r="Q742" t="s">
        <v>29</v>
      </c>
      <c r="R742" t="str">
        <f>VLOOKUP(G742,Crosswalk!A:C,3,0)</f>
        <v>ECSU</v>
      </c>
    </row>
    <row r="743" spans="1:19" x14ac:dyDescent="0.25">
      <c r="A743" t="s">
        <v>1203</v>
      </c>
      <c r="B743" s="19">
        <v>0</v>
      </c>
      <c r="C743" s="20">
        <v>45471</v>
      </c>
      <c r="D743" s="19">
        <v>0</v>
      </c>
      <c r="E743" t="s">
        <v>1204</v>
      </c>
      <c r="F743" t="s">
        <v>21</v>
      </c>
      <c r="G743" t="s">
        <v>45</v>
      </c>
      <c r="H743" t="s">
        <v>148</v>
      </c>
      <c r="I743" t="s">
        <v>149</v>
      </c>
      <c r="J743" t="s">
        <v>1205</v>
      </c>
      <c r="K743" t="s">
        <v>26</v>
      </c>
      <c r="L743" t="s">
        <v>27</v>
      </c>
      <c r="M743" t="s">
        <v>1206</v>
      </c>
      <c r="N743" s="21">
        <v>1</v>
      </c>
      <c r="O743" s="21">
        <v>131176.77299999999</v>
      </c>
      <c r="P743" s="21">
        <v>5025.93</v>
      </c>
      <c r="Q743" t="s">
        <v>29</v>
      </c>
      <c r="R743" t="str">
        <f>VLOOKUP(G743,Crosswalk!A:C,3,0)</f>
        <v>SCSU</v>
      </c>
    </row>
    <row r="744" spans="1:19" x14ac:dyDescent="0.25">
      <c r="A744" t="s">
        <v>2276</v>
      </c>
      <c r="B744" s="19">
        <v>1</v>
      </c>
      <c r="C744" s="20">
        <v>45471</v>
      </c>
      <c r="D744" s="19">
        <v>0</v>
      </c>
      <c r="E744" t="s">
        <v>2277</v>
      </c>
      <c r="F744" t="s">
        <v>21</v>
      </c>
      <c r="G744" t="s">
        <v>45</v>
      </c>
      <c r="H744" t="s">
        <v>53</v>
      </c>
      <c r="I744" t="s">
        <v>34</v>
      </c>
      <c r="J744" t="s">
        <v>86</v>
      </c>
      <c r="K744" t="s">
        <v>26</v>
      </c>
      <c r="L744" t="s">
        <v>27</v>
      </c>
      <c r="M744" t="s">
        <v>2278</v>
      </c>
      <c r="N744" s="21">
        <v>1</v>
      </c>
      <c r="O744" s="21">
        <v>69669.251999999993</v>
      </c>
      <c r="P744" s="21">
        <v>2669.32</v>
      </c>
      <c r="Q744" t="s">
        <v>29</v>
      </c>
      <c r="R744" t="str">
        <f>VLOOKUP(G744,Crosswalk!A:C,3,0)</f>
        <v>SCSU</v>
      </c>
      <c r="S744" t="s">
        <v>95</v>
      </c>
    </row>
    <row r="745" spans="1:19" x14ac:dyDescent="0.25">
      <c r="A745" t="s">
        <v>1710</v>
      </c>
      <c r="B745" s="19">
        <v>0</v>
      </c>
      <c r="C745" s="20">
        <v>45506</v>
      </c>
      <c r="D745" s="19">
        <v>0</v>
      </c>
      <c r="E745" t="s">
        <v>1711</v>
      </c>
      <c r="F745" t="s">
        <v>21</v>
      </c>
      <c r="G745" t="s">
        <v>22</v>
      </c>
      <c r="H745" t="s">
        <v>53</v>
      </c>
      <c r="I745" t="s">
        <v>34</v>
      </c>
      <c r="J745" t="s">
        <v>1712</v>
      </c>
      <c r="K745" t="s">
        <v>26</v>
      </c>
      <c r="L745" t="s">
        <v>27</v>
      </c>
      <c r="M745" t="s">
        <v>1713</v>
      </c>
      <c r="N745" s="21">
        <v>1</v>
      </c>
      <c r="O745" s="21">
        <v>70000.2</v>
      </c>
      <c r="P745" s="21">
        <v>2682</v>
      </c>
      <c r="Q745" t="s">
        <v>29</v>
      </c>
      <c r="R745" t="str">
        <f>VLOOKUP(G745,Crosswalk!A:C,3,0)</f>
        <v>ECSU</v>
      </c>
      <c r="S745" t="s">
        <v>95</v>
      </c>
    </row>
    <row r="746" spans="1:19" x14ac:dyDescent="0.25">
      <c r="A746" t="s">
        <v>293</v>
      </c>
      <c r="B746" s="19">
        <v>0</v>
      </c>
      <c r="C746" s="20">
        <v>45471</v>
      </c>
      <c r="D746" s="19">
        <v>0</v>
      </c>
      <c r="E746" t="s">
        <v>294</v>
      </c>
      <c r="F746" t="s">
        <v>21</v>
      </c>
      <c r="G746" t="s">
        <v>65</v>
      </c>
      <c r="H746" t="s">
        <v>148</v>
      </c>
      <c r="I746" t="s">
        <v>149</v>
      </c>
      <c r="J746" t="s">
        <v>66</v>
      </c>
      <c r="K746" t="s">
        <v>26</v>
      </c>
      <c r="L746" t="s">
        <v>27</v>
      </c>
      <c r="M746" t="s">
        <v>295</v>
      </c>
      <c r="N746" s="21">
        <v>1</v>
      </c>
      <c r="O746" s="21">
        <v>138391.85699999999</v>
      </c>
      <c r="P746" s="21">
        <v>5302.37</v>
      </c>
      <c r="Q746" t="s">
        <v>29</v>
      </c>
      <c r="R746" t="str">
        <f>VLOOKUP(G746,Crosswalk!A:C,3,0)</f>
        <v>WCSU</v>
      </c>
    </row>
    <row r="747" spans="1:19" x14ac:dyDescent="0.25">
      <c r="A747" t="s">
        <v>1765</v>
      </c>
      <c r="B747" s="19">
        <v>0</v>
      </c>
      <c r="C747" s="20">
        <v>45471</v>
      </c>
      <c r="D747" s="19">
        <v>0</v>
      </c>
      <c r="E747" t="s">
        <v>1766</v>
      </c>
      <c r="F747" t="s">
        <v>21</v>
      </c>
      <c r="G747" t="s">
        <v>65</v>
      </c>
      <c r="H747" t="s">
        <v>148</v>
      </c>
      <c r="I747" t="s">
        <v>149</v>
      </c>
      <c r="J747" t="s">
        <v>66</v>
      </c>
      <c r="K747" t="s">
        <v>26</v>
      </c>
      <c r="L747" t="s">
        <v>27</v>
      </c>
      <c r="M747" t="s">
        <v>1767</v>
      </c>
      <c r="N747" s="21">
        <v>1</v>
      </c>
      <c r="O747" s="21">
        <v>161536.29300000001</v>
      </c>
      <c r="P747" s="21">
        <v>6189.13</v>
      </c>
      <c r="Q747" t="s">
        <v>29</v>
      </c>
      <c r="R747" t="str">
        <f>VLOOKUP(G747,Crosswalk!A:C,3,0)</f>
        <v>WCSU</v>
      </c>
    </row>
    <row r="748" spans="1:19" x14ac:dyDescent="0.25">
      <c r="A748" t="s">
        <v>2422</v>
      </c>
      <c r="B748" s="19">
        <v>0</v>
      </c>
      <c r="C748" s="20">
        <v>45471</v>
      </c>
      <c r="D748" s="19">
        <v>0</v>
      </c>
      <c r="E748" t="s">
        <v>2423</v>
      </c>
      <c r="F748" t="s">
        <v>21</v>
      </c>
      <c r="G748" t="s">
        <v>65</v>
      </c>
      <c r="H748" t="s">
        <v>148</v>
      </c>
      <c r="I748" t="s">
        <v>149</v>
      </c>
      <c r="J748" t="s">
        <v>66</v>
      </c>
      <c r="K748" t="s">
        <v>26</v>
      </c>
      <c r="L748" t="s">
        <v>27</v>
      </c>
      <c r="M748" t="s">
        <v>2424</v>
      </c>
      <c r="N748" s="21">
        <v>1</v>
      </c>
      <c r="O748" s="21">
        <v>159752.09700000001</v>
      </c>
      <c r="P748" s="21">
        <v>6120.77</v>
      </c>
      <c r="Q748" t="s">
        <v>29</v>
      </c>
      <c r="R748" t="str">
        <f>VLOOKUP(G748,Crosswalk!A:C,3,0)</f>
        <v>WCSU</v>
      </c>
    </row>
    <row r="749" spans="1:19" x14ac:dyDescent="0.25">
      <c r="A749" t="s">
        <v>567</v>
      </c>
      <c r="B749" s="19">
        <v>0</v>
      </c>
      <c r="C749" s="20">
        <v>45471</v>
      </c>
      <c r="D749" s="19">
        <v>0</v>
      </c>
      <c r="E749" t="s">
        <v>568</v>
      </c>
      <c r="F749" t="s">
        <v>21</v>
      </c>
      <c r="G749" t="s">
        <v>32</v>
      </c>
      <c r="H749" t="s">
        <v>148</v>
      </c>
      <c r="I749" t="s">
        <v>149</v>
      </c>
      <c r="J749" t="s">
        <v>25</v>
      </c>
      <c r="K749" t="s">
        <v>26</v>
      </c>
      <c r="L749" t="s">
        <v>27</v>
      </c>
      <c r="M749" t="s">
        <v>569</v>
      </c>
      <c r="N749" s="21">
        <v>1</v>
      </c>
      <c r="O749" s="21">
        <v>154815.28200000001</v>
      </c>
      <c r="P749" s="21">
        <v>5931.62</v>
      </c>
      <c r="Q749" t="s">
        <v>29</v>
      </c>
      <c r="R749" t="str">
        <f>VLOOKUP(G749,Crosswalk!A:C,3,0)</f>
        <v>CCSU</v>
      </c>
    </row>
    <row r="750" spans="1:19" x14ac:dyDescent="0.25">
      <c r="A750" t="s">
        <v>1050</v>
      </c>
      <c r="B750" s="19">
        <v>0</v>
      </c>
      <c r="C750" s="20">
        <v>45471</v>
      </c>
      <c r="D750" s="19">
        <v>1</v>
      </c>
      <c r="E750" t="s">
        <v>1051</v>
      </c>
      <c r="F750" t="s">
        <v>21</v>
      </c>
      <c r="G750" t="s">
        <v>22</v>
      </c>
      <c r="H750" t="s">
        <v>148</v>
      </c>
      <c r="I750" t="s">
        <v>149</v>
      </c>
      <c r="J750" t="s">
        <v>25</v>
      </c>
      <c r="K750" t="s">
        <v>26</v>
      </c>
      <c r="L750" t="s">
        <v>27</v>
      </c>
      <c r="M750" t="s">
        <v>1052</v>
      </c>
      <c r="N750" s="21">
        <v>1</v>
      </c>
      <c r="O750" s="21">
        <v>106018.2</v>
      </c>
      <c r="P750" s="21">
        <v>4062</v>
      </c>
      <c r="Q750" t="s">
        <v>29</v>
      </c>
      <c r="R750" t="str">
        <f>VLOOKUP(G750,Crosswalk!A:C,3,0)</f>
        <v>ECSU</v>
      </c>
    </row>
    <row r="751" spans="1:19" x14ac:dyDescent="0.25">
      <c r="A751" t="s">
        <v>1259</v>
      </c>
      <c r="B751" s="19">
        <v>0</v>
      </c>
      <c r="C751" s="20">
        <v>45471</v>
      </c>
      <c r="D751" s="19">
        <v>0</v>
      </c>
      <c r="E751" t="s">
        <v>1260</v>
      </c>
      <c r="F751" t="s">
        <v>21</v>
      </c>
      <c r="G751" t="s">
        <v>32</v>
      </c>
      <c r="H751" t="s">
        <v>148</v>
      </c>
      <c r="I751" t="s">
        <v>149</v>
      </c>
      <c r="J751" t="s">
        <v>624</v>
      </c>
      <c r="K751" t="s">
        <v>26</v>
      </c>
      <c r="L751" t="s">
        <v>27</v>
      </c>
      <c r="M751" t="s">
        <v>1261</v>
      </c>
      <c r="N751" s="21">
        <v>1</v>
      </c>
      <c r="O751" s="21">
        <v>129268.863</v>
      </c>
      <c r="P751" s="21">
        <v>4952.83</v>
      </c>
      <c r="Q751" t="s">
        <v>29</v>
      </c>
      <c r="R751" t="str">
        <f>VLOOKUP(G751,Crosswalk!A:C,3,0)</f>
        <v>CCSU</v>
      </c>
    </row>
    <row r="752" spans="1:19" x14ac:dyDescent="0.25">
      <c r="A752" t="s">
        <v>1156</v>
      </c>
      <c r="B752" s="19">
        <v>0</v>
      </c>
      <c r="C752" s="20">
        <v>45471</v>
      </c>
      <c r="D752" s="19">
        <v>1</v>
      </c>
      <c r="E752" t="s">
        <v>1157</v>
      </c>
      <c r="F752" t="s">
        <v>21</v>
      </c>
      <c r="G752" t="s">
        <v>65</v>
      </c>
      <c r="H752" t="s">
        <v>148</v>
      </c>
      <c r="I752" t="s">
        <v>149</v>
      </c>
      <c r="J752" t="s">
        <v>624</v>
      </c>
      <c r="K752" t="s">
        <v>26</v>
      </c>
      <c r="L752" t="s">
        <v>27</v>
      </c>
      <c r="M752" t="s">
        <v>149</v>
      </c>
      <c r="N752" s="21">
        <v>1</v>
      </c>
      <c r="O752" s="21">
        <v>114499.917</v>
      </c>
      <c r="P752" s="21">
        <v>4386.97</v>
      </c>
      <c r="Q752" t="s">
        <v>29</v>
      </c>
      <c r="R752" t="str">
        <f>VLOOKUP(G752,Crosswalk!A:C,3,0)</f>
        <v>WCSU</v>
      </c>
    </row>
    <row r="753" spans="1:19" x14ac:dyDescent="0.25">
      <c r="A753" t="s">
        <v>2170</v>
      </c>
      <c r="B753" s="19">
        <v>4</v>
      </c>
      <c r="C753" s="20">
        <v>45555</v>
      </c>
      <c r="D753" s="19">
        <v>0</v>
      </c>
      <c r="E753" t="s">
        <v>2171</v>
      </c>
      <c r="F753" t="s">
        <v>21</v>
      </c>
      <c r="G753" t="s">
        <v>22</v>
      </c>
      <c r="H753" t="s">
        <v>148</v>
      </c>
      <c r="I753" t="s">
        <v>149</v>
      </c>
      <c r="J753" t="s">
        <v>2172</v>
      </c>
      <c r="K753" t="s">
        <v>26</v>
      </c>
      <c r="L753" t="s">
        <v>27</v>
      </c>
      <c r="M753" t="s">
        <v>2173</v>
      </c>
      <c r="N753" s="21">
        <v>1</v>
      </c>
      <c r="O753" s="21">
        <v>119131.101</v>
      </c>
      <c r="P753" s="21">
        <v>4564.41</v>
      </c>
      <c r="Q753" t="s">
        <v>29</v>
      </c>
      <c r="R753" t="str">
        <f>VLOOKUP(G753,Crosswalk!A:C,3,0)</f>
        <v>ECSU</v>
      </c>
    </row>
    <row r="754" spans="1:19" x14ac:dyDescent="0.25">
      <c r="A754" t="s">
        <v>678</v>
      </c>
      <c r="B754" s="19">
        <v>0</v>
      </c>
      <c r="C754" s="20">
        <v>45471</v>
      </c>
      <c r="D754" s="19">
        <v>1</v>
      </c>
      <c r="E754" t="s">
        <v>679</v>
      </c>
      <c r="F754" t="s">
        <v>21</v>
      </c>
      <c r="G754" t="s">
        <v>22</v>
      </c>
      <c r="H754" t="s">
        <v>148</v>
      </c>
      <c r="I754" t="s">
        <v>149</v>
      </c>
      <c r="J754" t="s">
        <v>680</v>
      </c>
      <c r="K754" t="s">
        <v>26</v>
      </c>
      <c r="L754" t="s">
        <v>27</v>
      </c>
      <c r="M754" t="s">
        <v>681</v>
      </c>
      <c r="N754" s="21">
        <v>1</v>
      </c>
      <c r="O754" s="21">
        <v>127491.192</v>
      </c>
      <c r="P754" s="21">
        <v>4884.72</v>
      </c>
      <c r="Q754" t="s">
        <v>29</v>
      </c>
      <c r="R754" t="str">
        <f>VLOOKUP(G754,Crosswalk!A:C,3,0)</f>
        <v>ECSU</v>
      </c>
    </row>
    <row r="755" spans="1:19" x14ac:dyDescent="0.25">
      <c r="A755" t="s">
        <v>882</v>
      </c>
      <c r="B755" s="19">
        <v>0</v>
      </c>
      <c r="C755" s="20">
        <v>45471</v>
      </c>
      <c r="D755" s="19">
        <v>0</v>
      </c>
      <c r="E755" t="s">
        <v>883</v>
      </c>
      <c r="F755" t="s">
        <v>21</v>
      </c>
      <c r="G755" t="s">
        <v>32</v>
      </c>
      <c r="H755" t="s">
        <v>148</v>
      </c>
      <c r="I755" t="s">
        <v>149</v>
      </c>
      <c r="J755" t="s">
        <v>591</v>
      </c>
      <c r="K755" t="s">
        <v>26</v>
      </c>
      <c r="L755" t="s">
        <v>27</v>
      </c>
      <c r="M755" t="s">
        <v>884</v>
      </c>
      <c r="N755" s="21">
        <v>1</v>
      </c>
      <c r="O755" s="21">
        <v>157737.177</v>
      </c>
      <c r="P755" s="21">
        <v>6043.57</v>
      </c>
      <c r="Q755" t="s">
        <v>29</v>
      </c>
      <c r="R755" t="str">
        <f>VLOOKUP(G755,Crosswalk!A:C,3,0)</f>
        <v>CCSU</v>
      </c>
    </row>
    <row r="756" spans="1:19" x14ac:dyDescent="0.25">
      <c r="A756" t="s">
        <v>2080</v>
      </c>
      <c r="B756" s="19">
        <v>0</v>
      </c>
      <c r="C756" s="20">
        <v>45471</v>
      </c>
      <c r="D756" s="19">
        <v>0</v>
      </c>
      <c r="E756" t="s">
        <v>2081</v>
      </c>
      <c r="F756" t="s">
        <v>21</v>
      </c>
      <c r="G756" t="s">
        <v>22</v>
      </c>
      <c r="H756" t="s">
        <v>148</v>
      </c>
      <c r="I756" t="s">
        <v>149</v>
      </c>
      <c r="J756" t="s">
        <v>1886</v>
      </c>
      <c r="K756" t="s">
        <v>26</v>
      </c>
      <c r="L756" t="s">
        <v>27</v>
      </c>
      <c r="M756" t="s">
        <v>2082</v>
      </c>
      <c r="N756" s="21">
        <v>1</v>
      </c>
      <c r="O756" s="21">
        <v>148761.12599999999</v>
      </c>
      <c r="P756" s="21">
        <v>5699.66</v>
      </c>
      <c r="Q756" t="s">
        <v>29</v>
      </c>
      <c r="R756" t="str">
        <f>VLOOKUP(G756,Crosswalk!A:C,3,0)</f>
        <v>ECSU</v>
      </c>
    </row>
    <row r="757" spans="1:19" x14ac:dyDescent="0.25">
      <c r="A757" t="s">
        <v>2286</v>
      </c>
      <c r="B757" s="19">
        <v>0</v>
      </c>
      <c r="C757" s="20">
        <v>45471</v>
      </c>
      <c r="D757" s="19">
        <v>1</v>
      </c>
      <c r="E757" t="s">
        <v>2287</v>
      </c>
      <c r="F757" t="s">
        <v>21</v>
      </c>
      <c r="G757" t="s">
        <v>22</v>
      </c>
      <c r="H757" t="s">
        <v>148</v>
      </c>
      <c r="I757" t="s">
        <v>149</v>
      </c>
      <c r="J757" t="s">
        <v>1886</v>
      </c>
      <c r="K757" t="s">
        <v>26</v>
      </c>
      <c r="L757" t="s">
        <v>27</v>
      </c>
      <c r="M757" t="s">
        <v>2288</v>
      </c>
      <c r="N757" s="21">
        <v>1</v>
      </c>
      <c r="O757" s="21">
        <v>118637.02800000001</v>
      </c>
      <c r="P757" s="21">
        <v>4545.4799999999996</v>
      </c>
      <c r="Q757" t="s">
        <v>29</v>
      </c>
      <c r="R757" t="str">
        <f>VLOOKUP(G757,Crosswalk!A:C,3,0)</f>
        <v>ECSU</v>
      </c>
    </row>
    <row r="758" spans="1:19" x14ac:dyDescent="0.25">
      <c r="A758" t="s">
        <v>682</v>
      </c>
      <c r="B758" s="19">
        <v>0</v>
      </c>
      <c r="C758" s="20">
        <v>45525</v>
      </c>
      <c r="D758" s="19">
        <v>0</v>
      </c>
      <c r="E758" t="s">
        <v>683</v>
      </c>
      <c r="F758" t="s">
        <v>21</v>
      </c>
      <c r="G758" t="s">
        <v>32</v>
      </c>
      <c r="H758" t="s">
        <v>53</v>
      </c>
      <c r="I758" t="s">
        <v>34</v>
      </c>
      <c r="J758" t="s">
        <v>535</v>
      </c>
      <c r="K758" t="s">
        <v>26</v>
      </c>
      <c r="L758" t="s">
        <v>27</v>
      </c>
      <c r="M758" t="s">
        <v>684</v>
      </c>
      <c r="N758" s="21">
        <v>1</v>
      </c>
      <c r="O758" s="21">
        <v>76442.202000000005</v>
      </c>
      <c r="P758" s="21">
        <v>2928.82</v>
      </c>
      <c r="Q758" t="s">
        <v>29</v>
      </c>
      <c r="R758" t="str">
        <f>VLOOKUP(G758,Crosswalk!A:C,3,0)</f>
        <v>CCSU</v>
      </c>
      <c r="S758" t="s">
        <v>95</v>
      </c>
    </row>
    <row r="759" spans="1:19" x14ac:dyDescent="0.25">
      <c r="A759" t="s">
        <v>1529</v>
      </c>
      <c r="B759" s="19">
        <v>0</v>
      </c>
      <c r="C759" s="20">
        <v>45474</v>
      </c>
      <c r="D759" s="19">
        <v>0</v>
      </c>
      <c r="E759" t="s">
        <v>1530</v>
      </c>
      <c r="F759" t="s">
        <v>21</v>
      </c>
      <c r="G759" t="s">
        <v>32</v>
      </c>
      <c r="H759" t="s">
        <v>148</v>
      </c>
      <c r="I759" t="s">
        <v>149</v>
      </c>
      <c r="J759" t="s">
        <v>288</v>
      </c>
      <c r="K759" t="s">
        <v>21</v>
      </c>
      <c r="L759" t="s">
        <v>27</v>
      </c>
      <c r="M759" t="s">
        <v>1531</v>
      </c>
      <c r="N759" s="21">
        <v>1</v>
      </c>
      <c r="O759" s="28">
        <f>80778.456*2</f>
        <v>161556.91200000001</v>
      </c>
      <c r="P759" s="28">
        <f>3094.96*2</f>
        <v>6189.92</v>
      </c>
      <c r="Q759" t="s">
        <v>29</v>
      </c>
      <c r="R759" t="str">
        <f>VLOOKUP(G759,Crosswalk!A:C,3,0)</f>
        <v>CCSU</v>
      </c>
    </row>
    <row r="760" spans="1:19" x14ac:dyDescent="0.25">
      <c r="A760" t="s">
        <v>2363</v>
      </c>
      <c r="B760" s="19">
        <v>5</v>
      </c>
      <c r="C760" s="20">
        <v>45471</v>
      </c>
      <c r="D760" s="19">
        <v>0</v>
      </c>
      <c r="E760" t="s">
        <v>2364</v>
      </c>
      <c r="F760" t="s">
        <v>21</v>
      </c>
      <c r="G760" t="s">
        <v>22</v>
      </c>
      <c r="H760" t="s">
        <v>148</v>
      </c>
      <c r="I760" t="s">
        <v>149</v>
      </c>
      <c r="J760" t="s">
        <v>2365</v>
      </c>
      <c r="K760" t="s">
        <v>26</v>
      </c>
      <c r="L760" t="s">
        <v>27</v>
      </c>
      <c r="M760" t="s">
        <v>636</v>
      </c>
      <c r="N760" s="21">
        <v>1</v>
      </c>
      <c r="O760" s="21">
        <v>113290.182</v>
      </c>
      <c r="P760" s="21">
        <v>4340.62</v>
      </c>
      <c r="Q760" t="s">
        <v>29</v>
      </c>
      <c r="R760" t="str">
        <f>VLOOKUP(G760,Crosswalk!A:C,3,0)</f>
        <v>ECSU</v>
      </c>
    </row>
    <row r="761" spans="1:19" x14ac:dyDescent="0.25">
      <c r="A761" t="s">
        <v>2967</v>
      </c>
      <c r="B761" s="19">
        <v>0</v>
      </c>
      <c r="C761" s="20">
        <v>45471</v>
      </c>
      <c r="D761" s="19">
        <v>0</v>
      </c>
      <c r="E761" t="s">
        <v>2968</v>
      </c>
      <c r="F761" t="s">
        <v>21</v>
      </c>
      <c r="G761" t="s">
        <v>32</v>
      </c>
      <c r="H761" t="s">
        <v>148</v>
      </c>
      <c r="I761" t="s">
        <v>149</v>
      </c>
      <c r="J761" t="s">
        <v>35</v>
      </c>
      <c r="K761" t="s">
        <v>26</v>
      </c>
      <c r="L761" t="s">
        <v>27</v>
      </c>
      <c r="M761" t="s">
        <v>189</v>
      </c>
      <c r="N761" s="21">
        <v>1</v>
      </c>
      <c r="O761" s="21">
        <v>112821.42600000001</v>
      </c>
      <c r="P761" s="21">
        <v>4322.66</v>
      </c>
      <c r="Q761" t="s">
        <v>29</v>
      </c>
      <c r="R761" t="str">
        <f>VLOOKUP(G761,Crosswalk!A:C,3,0)</f>
        <v>CCSU</v>
      </c>
    </row>
    <row r="762" spans="1:19" x14ac:dyDescent="0.25">
      <c r="A762" t="s">
        <v>634</v>
      </c>
      <c r="B762" s="19">
        <v>0</v>
      </c>
      <c r="C762" s="20">
        <v>45471</v>
      </c>
      <c r="D762" s="19">
        <v>0</v>
      </c>
      <c r="E762" t="s">
        <v>635</v>
      </c>
      <c r="F762" t="s">
        <v>21</v>
      </c>
      <c r="G762" t="s">
        <v>32</v>
      </c>
      <c r="H762" t="s">
        <v>148</v>
      </c>
      <c r="I762" t="s">
        <v>149</v>
      </c>
      <c r="J762" t="s">
        <v>394</v>
      </c>
      <c r="K762" t="s">
        <v>26</v>
      </c>
      <c r="L762" t="s">
        <v>27</v>
      </c>
      <c r="M762" t="s">
        <v>636</v>
      </c>
      <c r="N762" s="21">
        <v>1</v>
      </c>
      <c r="O762" s="21">
        <v>109455.83100000001</v>
      </c>
      <c r="P762" s="21">
        <v>4193.71</v>
      </c>
      <c r="Q762" t="s">
        <v>29</v>
      </c>
      <c r="R762" t="str">
        <f>VLOOKUP(G762,Crosswalk!A:C,3,0)</f>
        <v>CCSU</v>
      </c>
    </row>
    <row r="763" spans="1:19" x14ac:dyDescent="0.25">
      <c r="A763" t="s">
        <v>1086</v>
      </c>
      <c r="B763" s="19">
        <v>0</v>
      </c>
      <c r="C763" s="20">
        <v>45499</v>
      </c>
      <c r="D763" s="19">
        <v>1</v>
      </c>
      <c r="E763" t="s">
        <v>1087</v>
      </c>
      <c r="F763" t="s">
        <v>21</v>
      </c>
      <c r="G763" t="s">
        <v>32</v>
      </c>
      <c r="H763" t="s">
        <v>148</v>
      </c>
      <c r="I763" t="s">
        <v>149</v>
      </c>
      <c r="J763" t="s">
        <v>394</v>
      </c>
      <c r="K763" t="s">
        <v>21</v>
      </c>
      <c r="L763" t="s">
        <v>27</v>
      </c>
      <c r="M763" t="s">
        <v>636</v>
      </c>
      <c r="N763" s="21">
        <v>1</v>
      </c>
      <c r="O763" s="21">
        <v>150449.01300000001</v>
      </c>
      <c r="P763" s="21">
        <v>5764.33</v>
      </c>
      <c r="Q763" t="s">
        <v>29</v>
      </c>
      <c r="R763" t="str">
        <f>VLOOKUP(G763,Crosswalk!A:C,3,0)</f>
        <v>CCSU</v>
      </c>
    </row>
    <row r="764" spans="1:19" x14ac:dyDescent="0.25">
      <c r="A764" t="s">
        <v>2577</v>
      </c>
      <c r="B764" s="19">
        <v>0</v>
      </c>
      <c r="C764" s="20">
        <v>45471</v>
      </c>
      <c r="D764" s="19">
        <v>0</v>
      </c>
      <c r="E764" t="s">
        <v>2578</v>
      </c>
      <c r="F764" t="s">
        <v>21</v>
      </c>
      <c r="G764" t="s">
        <v>45</v>
      </c>
      <c r="H764" t="s">
        <v>148</v>
      </c>
      <c r="I764" t="s">
        <v>149</v>
      </c>
      <c r="J764" t="s">
        <v>1117</v>
      </c>
      <c r="K764" t="s">
        <v>26</v>
      </c>
      <c r="L764" t="s">
        <v>27</v>
      </c>
      <c r="M764" t="s">
        <v>2579</v>
      </c>
      <c r="N764" s="21">
        <v>1</v>
      </c>
      <c r="O764" s="21">
        <v>135923.05799999999</v>
      </c>
      <c r="P764" s="21">
        <v>5207.78</v>
      </c>
      <c r="Q764" t="s">
        <v>29</v>
      </c>
      <c r="R764" t="str">
        <f>VLOOKUP(G764,Crosswalk!A:C,3,0)</f>
        <v>SCSU</v>
      </c>
    </row>
    <row r="765" spans="1:19" x14ac:dyDescent="0.25">
      <c r="A765" t="s">
        <v>868</v>
      </c>
      <c r="B765" s="19">
        <v>0</v>
      </c>
      <c r="C765" s="20">
        <v>45471</v>
      </c>
      <c r="D765" s="19">
        <v>0</v>
      </c>
      <c r="E765" t="s">
        <v>869</v>
      </c>
      <c r="F765" t="s">
        <v>21</v>
      </c>
      <c r="G765" t="s">
        <v>45</v>
      </c>
      <c r="H765" t="s">
        <v>148</v>
      </c>
      <c r="I765" t="s">
        <v>149</v>
      </c>
      <c r="J765" t="s">
        <v>870</v>
      </c>
      <c r="K765" t="s">
        <v>26</v>
      </c>
      <c r="L765" t="s">
        <v>27</v>
      </c>
      <c r="M765" t="s">
        <v>871</v>
      </c>
      <c r="N765" s="21">
        <v>1</v>
      </c>
      <c r="O765" s="21">
        <v>144682.21799999999</v>
      </c>
      <c r="P765" s="21">
        <v>5543.38</v>
      </c>
      <c r="Q765" t="s">
        <v>29</v>
      </c>
      <c r="R765" t="str">
        <f>VLOOKUP(G765,Crosswalk!A:C,3,0)</f>
        <v>SCSU</v>
      </c>
    </row>
    <row r="766" spans="1:19" x14ac:dyDescent="0.25">
      <c r="A766" t="s">
        <v>496</v>
      </c>
      <c r="B766" s="19">
        <v>0</v>
      </c>
      <c r="C766" s="20">
        <v>45471</v>
      </c>
      <c r="D766" s="19">
        <v>0</v>
      </c>
      <c r="E766" t="s">
        <v>497</v>
      </c>
      <c r="F766" t="s">
        <v>21</v>
      </c>
      <c r="G766" t="s">
        <v>45</v>
      </c>
      <c r="H766" t="s">
        <v>148</v>
      </c>
      <c r="I766" t="s">
        <v>149</v>
      </c>
      <c r="J766" t="s">
        <v>498</v>
      </c>
      <c r="K766" t="s">
        <v>26</v>
      </c>
      <c r="L766" t="s">
        <v>27</v>
      </c>
      <c r="M766" t="s">
        <v>499</v>
      </c>
      <c r="N766" s="21">
        <v>1</v>
      </c>
      <c r="O766" s="21">
        <v>146682.522</v>
      </c>
      <c r="P766" s="21">
        <v>5620.02</v>
      </c>
      <c r="Q766" t="s">
        <v>29</v>
      </c>
      <c r="R766" t="str">
        <f>VLOOKUP(G766,Crosswalk!A:C,3,0)</f>
        <v>SCSU</v>
      </c>
    </row>
    <row r="767" spans="1:19" x14ac:dyDescent="0.25">
      <c r="A767" t="s">
        <v>2289</v>
      </c>
      <c r="B767" s="19">
        <v>0</v>
      </c>
      <c r="C767" s="20">
        <v>45471</v>
      </c>
      <c r="D767" s="19">
        <v>0</v>
      </c>
      <c r="E767" t="s">
        <v>2290</v>
      </c>
      <c r="F767" t="s">
        <v>21</v>
      </c>
      <c r="G767" t="s">
        <v>45</v>
      </c>
      <c r="H767" t="s">
        <v>148</v>
      </c>
      <c r="I767" t="s">
        <v>149</v>
      </c>
      <c r="J767" t="s">
        <v>498</v>
      </c>
      <c r="K767" t="s">
        <v>26</v>
      </c>
      <c r="L767" t="s">
        <v>27</v>
      </c>
      <c r="M767" t="s">
        <v>2291</v>
      </c>
      <c r="N767" s="21">
        <v>1</v>
      </c>
      <c r="O767" s="21">
        <v>132730.50599999999</v>
      </c>
      <c r="P767" s="21">
        <v>5085.46</v>
      </c>
      <c r="Q767" t="s">
        <v>29</v>
      </c>
      <c r="R767" t="str">
        <f>VLOOKUP(G767,Crosswalk!A:C,3,0)</f>
        <v>SCSU</v>
      </c>
    </row>
    <row r="768" spans="1:19" x14ac:dyDescent="0.25">
      <c r="A768" t="s">
        <v>2710</v>
      </c>
      <c r="B768" s="19">
        <v>0</v>
      </c>
      <c r="C768" s="20">
        <v>45471</v>
      </c>
      <c r="D768" s="19">
        <v>0</v>
      </c>
      <c r="E768" t="s">
        <v>2711</v>
      </c>
      <c r="F768" t="s">
        <v>21</v>
      </c>
      <c r="G768" t="s">
        <v>45</v>
      </c>
      <c r="H768" t="s">
        <v>148</v>
      </c>
      <c r="I768" t="s">
        <v>149</v>
      </c>
      <c r="J768" t="s">
        <v>498</v>
      </c>
      <c r="K768" t="s">
        <v>26</v>
      </c>
      <c r="L768" t="s">
        <v>27</v>
      </c>
      <c r="M768" t="s">
        <v>149</v>
      </c>
      <c r="N768" s="21">
        <v>1</v>
      </c>
      <c r="O768" s="21">
        <v>150902.37</v>
      </c>
      <c r="P768" s="21">
        <v>5781.7</v>
      </c>
      <c r="Q768" t="s">
        <v>29</v>
      </c>
      <c r="R768" t="str">
        <f>VLOOKUP(G768,Crosswalk!A:C,3,0)</f>
        <v>SCSU</v>
      </c>
    </row>
    <row r="769" spans="1:19" x14ac:dyDescent="0.25">
      <c r="A769" t="s">
        <v>2408</v>
      </c>
      <c r="B769" s="19">
        <v>0</v>
      </c>
      <c r="C769" s="20">
        <v>45471</v>
      </c>
      <c r="D769" s="19">
        <v>0</v>
      </c>
      <c r="E769" t="s">
        <v>2409</v>
      </c>
      <c r="F769" t="s">
        <v>21</v>
      </c>
      <c r="G769" t="s">
        <v>45</v>
      </c>
      <c r="H769" t="s">
        <v>148</v>
      </c>
      <c r="I769" t="s">
        <v>149</v>
      </c>
      <c r="J769" t="s">
        <v>82</v>
      </c>
      <c r="K769" t="s">
        <v>26</v>
      </c>
      <c r="L769" t="s">
        <v>27</v>
      </c>
      <c r="M769" t="s">
        <v>2410</v>
      </c>
      <c r="N769" s="21">
        <v>1</v>
      </c>
      <c r="O769" s="21">
        <v>161556.39000000001</v>
      </c>
      <c r="P769" s="21">
        <v>6189.9</v>
      </c>
      <c r="Q769" t="s">
        <v>29</v>
      </c>
      <c r="R769" t="str">
        <f>VLOOKUP(G769,Crosswalk!A:C,3,0)</f>
        <v>SCSU</v>
      </c>
    </row>
    <row r="770" spans="1:19" x14ac:dyDescent="0.25">
      <c r="A770" t="s">
        <v>1444</v>
      </c>
      <c r="B770" s="19">
        <v>0</v>
      </c>
      <c r="C770" s="20">
        <v>45471</v>
      </c>
      <c r="D770" s="19">
        <v>0</v>
      </c>
      <c r="E770" t="s">
        <v>1445</v>
      </c>
      <c r="F770" t="s">
        <v>21</v>
      </c>
      <c r="G770" t="s">
        <v>22</v>
      </c>
      <c r="H770" t="s">
        <v>148</v>
      </c>
      <c r="I770" t="s">
        <v>149</v>
      </c>
      <c r="J770" t="s">
        <v>114</v>
      </c>
      <c r="K770" t="s">
        <v>26</v>
      </c>
      <c r="L770" t="s">
        <v>27</v>
      </c>
      <c r="M770" t="s">
        <v>1446</v>
      </c>
      <c r="N770" s="21">
        <v>1</v>
      </c>
      <c r="O770" s="21">
        <v>139350.24900000001</v>
      </c>
      <c r="P770" s="21">
        <v>5339.09</v>
      </c>
      <c r="Q770" t="s">
        <v>29</v>
      </c>
      <c r="R770" t="str">
        <f>VLOOKUP(G770,Crosswalk!A:C,3,0)</f>
        <v>ECSU</v>
      </c>
    </row>
    <row r="771" spans="1:19" x14ac:dyDescent="0.25">
      <c r="A771" t="s">
        <v>2054</v>
      </c>
      <c r="B771" s="19">
        <v>0</v>
      </c>
      <c r="C771" s="20">
        <v>45471</v>
      </c>
      <c r="D771" s="19">
        <v>0</v>
      </c>
      <c r="E771" t="s">
        <v>2055</v>
      </c>
      <c r="F771" t="s">
        <v>21</v>
      </c>
      <c r="G771" t="s">
        <v>45</v>
      </c>
      <c r="H771" t="s">
        <v>148</v>
      </c>
      <c r="I771" t="s">
        <v>149</v>
      </c>
      <c r="J771" t="s">
        <v>114</v>
      </c>
      <c r="K771" t="s">
        <v>26</v>
      </c>
      <c r="L771" t="s">
        <v>27</v>
      </c>
      <c r="M771" t="s">
        <v>114</v>
      </c>
      <c r="N771" s="21">
        <v>1</v>
      </c>
      <c r="O771" s="21">
        <v>139366.69200000001</v>
      </c>
      <c r="P771" s="21">
        <v>5339.72</v>
      </c>
      <c r="Q771" t="s">
        <v>29</v>
      </c>
      <c r="R771" t="str">
        <f>VLOOKUP(G771,Crosswalk!A:C,3,0)</f>
        <v>SCSU</v>
      </c>
    </row>
    <row r="772" spans="1:19" x14ac:dyDescent="0.25">
      <c r="A772" t="s">
        <v>1819</v>
      </c>
      <c r="B772" s="19">
        <v>0</v>
      </c>
      <c r="C772" s="20">
        <v>45527</v>
      </c>
      <c r="D772" s="19">
        <v>0</v>
      </c>
      <c r="E772" t="s">
        <v>1820</v>
      </c>
      <c r="F772" t="s">
        <v>21</v>
      </c>
      <c r="G772" t="s">
        <v>65</v>
      </c>
      <c r="H772" t="s">
        <v>148</v>
      </c>
      <c r="I772" t="s">
        <v>149</v>
      </c>
      <c r="J772" t="s">
        <v>114</v>
      </c>
      <c r="K772" t="s">
        <v>26</v>
      </c>
      <c r="L772" t="s">
        <v>27</v>
      </c>
      <c r="M772" t="s">
        <v>114</v>
      </c>
      <c r="N772" s="21">
        <v>1</v>
      </c>
      <c r="O772" s="21">
        <v>145487.14199999999</v>
      </c>
      <c r="P772" s="21">
        <v>5574.22</v>
      </c>
      <c r="Q772" t="s">
        <v>29</v>
      </c>
      <c r="R772" t="str">
        <f>VLOOKUP(G772,Crosswalk!A:C,3,0)</f>
        <v>WCSU</v>
      </c>
    </row>
    <row r="773" spans="1:19" x14ac:dyDescent="0.25">
      <c r="A773" t="s">
        <v>146</v>
      </c>
      <c r="B773" s="19">
        <v>0</v>
      </c>
      <c r="C773" s="20">
        <v>45471</v>
      </c>
      <c r="D773" s="19">
        <v>0</v>
      </c>
      <c r="E773" t="s">
        <v>147</v>
      </c>
      <c r="F773" t="s">
        <v>21</v>
      </c>
      <c r="G773" t="s">
        <v>32</v>
      </c>
      <c r="H773" t="s">
        <v>148</v>
      </c>
      <c r="I773" t="s">
        <v>149</v>
      </c>
      <c r="J773" t="s">
        <v>98</v>
      </c>
      <c r="K773" t="s">
        <v>26</v>
      </c>
      <c r="L773" t="s">
        <v>27</v>
      </c>
      <c r="M773" t="s">
        <v>150</v>
      </c>
      <c r="N773" s="21">
        <v>1</v>
      </c>
      <c r="O773" s="21">
        <v>147423.76199999999</v>
      </c>
      <c r="P773" s="21">
        <v>5648.42</v>
      </c>
      <c r="Q773" t="s">
        <v>29</v>
      </c>
      <c r="R773" t="str">
        <f>VLOOKUP(G773,Crosswalk!A:C,3,0)</f>
        <v>CCSU</v>
      </c>
    </row>
    <row r="774" spans="1:19" x14ac:dyDescent="0.25">
      <c r="A774" t="s">
        <v>641</v>
      </c>
      <c r="B774" s="19">
        <v>0</v>
      </c>
      <c r="C774" s="20">
        <v>45471</v>
      </c>
      <c r="D774" s="19">
        <v>0</v>
      </c>
      <c r="E774" t="s">
        <v>642</v>
      </c>
      <c r="F774" t="s">
        <v>21</v>
      </c>
      <c r="G774" t="s">
        <v>65</v>
      </c>
      <c r="H774" t="s">
        <v>148</v>
      </c>
      <c r="I774" t="s">
        <v>149</v>
      </c>
      <c r="J774" t="s">
        <v>98</v>
      </c>
      <c r="K774" t="s">
        <v>26</v>
      </c>
      <c r="L774" t="s">
        <v>27</v>
      </c>
      <c r="M774" t="s">
        <v>643</v>
      </c>
      <c r="N774" s="21">
        <v>1</v>
      </c>
      <c r="O774" s="21">
        <v>145505.93400000001</v>
      </c>
      <c r="P774" s="21">
        <v>5574.94</v>
      </c>
      <c r="Q774" t="s">
        <v>29</v>
      </c>
      <c r="R774" t="str">
        <f>VLOOKUP(G774,Crosswalk!A:C,3,0)</f>
        <v>WCSU</v>
      </c>
    </row>
    <row r="775" spans="1:19" x14ac:dyDescent="0.25">
      <c r="A775" t="s">
        <v>2203</v>
      </c>
      <c r="B775" s="19">
        <v>0</v>
      </c>
      <c r="C775" s="20">
        <v>45471</v>
      </c>
      <c r="D775" s="19">
        <v>0</v>
      </c>
      <c r="E775" t="s">
        <v>2204</v>
      </c>
      <c r="F775" t="s">
        <v>21</v>
      </c>
      <c r="G775" t="s">
        <v>45</v>
      </c>
      <c r="H775" t="s">
        <v>148</v>
      </c>
      <c r="I775" t="s">
        <v>149</v>
      </c>
      <c r="J775" t="s">
        <v>2205</v>
      </c>
      <c r="K775" t="s">
        <v>26</v>
      </c>
      <c r="L775" t="s">
        <v>27</v>
      </c>
      <c r="M775" t="s">
        <v>2206</v>
      </c>
      <c r="N775" s="21">
        <v>1</v>
      </c>
      <c r="O775" s="21">
        <v>106017.156</v>
      </c>
      <c r="P775" s="21">
        <v>4061.96</v>
      </c>
      <c r="Q775" t="s">
        <v>29</v>
      </c>
      <c r="R775" t="str">
        <f>VLOOKUP(G775,Crosswalk!A:C,3,0)</f>
        <v>SCSU</v>
      </c>
    </row>
    <row r="776" spans="1:19" x14ac:dyDescent="0.25">
      <c r="A776" t="s">
        <v>2958</v>
      </c>
      <c r="B776" s="19">
        <v>0</v>
      </c>
      <c r="C776" s="20">
        <v>45471</v>
      </c>
      <c r="D776" s="19">
        <v>0</v>
      </c>
      <c r="E776" t="s">
        <v>2959</v>
      </c>
      <c r="F776" t="s">
        <v>21</v>
      </c>
      <c r="G776" t="s">
        <v>32</v>
      </c>
      <c r="H776" t="s">
        <v>53</v>
      </c>
      <c r="I776" t="s">
        <v>34</v>
      </c>
      <c r="J776" t="s">
        <v>230</v>
      </c>
      <c r="K776" t="s">
        <v>26</v>
      </c>
      <c r="L776" t="s">
        <v>27</v>
      </c>
      <c r="M776" t="s">
        <v>2960</v>
      </c>
      <c r="N776" s="21">
        <v>1</v>
      </c>
      <c r="O776" s="21">
        <v>69669.251999999993</v>
      </c>
      <c r="P776" s="21">
        <v>2669.32</v>
      </c>
      <c r="Q776" t="s">
        <v>29</v>
      </c>
      <c r="R776" t="str">
        <f>VLOOKUP(G776,Crosswalk!A:C,3,0)</f>
        <v>CCSU</v>
      </c>
      <c r="S776" t="s">
        <v>95</v>
      </c>
    </row>
    <row r="777" spans="1:19" x14ac:dyDescent="0.25">
      <c r="A777" t="s">
        <v>1699</v>
      </c>
      <c r="B777" s="19">
        <v>0</v>
      </c>
      <c r="C777" s="20">
        <v>45471</v>
      </c>
      <c r="D777" s="19">
        <v>0</v>
      </c>
      <c r="E777" t="s">
        <v>1700</v>
      </c>
      <c r="F777" t="s">
        <v>21</v>
      </c>
      <c r="G777" t="s">
        <v>65</v>
      </c>
      <c r="H777" t="s">
        <v>148</v>
      </c>
      <c r="I777" t="s">
        <v>149</v>
      </c>
      <c r="J777" t="s">
        <v>180</v>
      </c>
      <c r="K777" t="s">
        <v>26</v>
      </c>
      <c r="L777" t="s">
        <v>27</v>
      </c>
      <c r="M777" t="s">
        <v>1701</v>
      </c>
      <c r="N777" s="21">
        <v>1</v>
      </c>
      <c r="O777" s="21">
        <v>124722.243</v>
      </c>
      <c r="P777" s="21">
        <v>4778.63</v>
      </c>
      <c r="Q777" t="s">
        <v>29</v>
      </c>
      <c r="R777" t="str">
        <f>VLOOKUP(G777,Crosswalk!A:C,3,0)</f>
        <v>WCSU</v>
      </c>
    </row>
    <row r="778" spans="1:19" x14ac:dyDescent="0.25">
      <c r="A778" t="s">
        <v>2187</v>
      </c>
      <c r="B778" s="19">
        <v>0</v>
      </c>
      <c r="C778" s="20">
        <v>45471</v>
      </c>
      <c r="D778" s="19">
        <v>0</v>
      </c>
      <c r="E778" t="s">
        <v>2188</v>
      </c>
      <c r="F778" t="s">
        <v>21</v>
      </c>
      <c r="G778" t="s">
        <v>22</v>
      </c>
      <c r="H778" t="s">
        <v>148</v>
      </c>
      <c r="I778" t="s">
        <v>149</v>
      </c>
      <c r="J778" t="s">
        <v>926</v>
      </c>
      <c r="K778" t="s">
        <v>26</v>
      </c>
      <c r="L778" t="s">
        <v>27</v>
      </c>
      <c r="M778" t="s">
        <v>2189</v>
      </c>
      <c r="N778" s="21">
        <v>1</v>
      </c>
      <c r="O778" s="21">
        <v>143327.106</v>
      </c>
      <c r="P778" s="21">
        <v>5491.46</v>
      </c>
      <c r="Q778" t="s">
        <v>29</v>
      </c>
      <c r="R778" t="str">
        <f>VLOOKUP(G778,Crosswalk!A:C,3,0)</f>
        <v>ECSU</v>
      </c>
    </row>
    <row r="779" spans="1:19" x14ac:dyDescent="0.25">
      <c r="A779" t="s">
        <v>924</v>
      </c>
      <c r="B779" s="19">
        <v>0</v>
      </c>
      <c r="C779" s="20">
        <v>45471</v>
      </c>
      <c r="D779" s="19">
        <v>0</v>
      </c>
      <c r="E779" t="s">
        <v>925</v>
      </c>
      <c r="F779" t="s">
        <v>21</v>
      </c>
      <c r="G779" t="s">
        <v>22</v>
      </c>
      <c r="H779" t="s">
        <v>53</v>
      </c>
      <c r="I779" t="s">
        <v>34</v>
      </c>
      <c r="J779" t="s">
        <v>926</v>
      </c>
      <c r="K779" t="s">
        <v>26</v>
      </c>
      <c r="L779" t="s">
        <v>27</v>
      </c>
      <c r="M779" t="s">
        <v>927</v>
      </c>
      <c r="N779" s="21">
        <v>1</v>
      </c>
      <c r="O779" s="21">
        <v>69670.035000000003</v>
      </c>
      <c r="P779" s="21">
        <v>2669.35</v>
      </c>
      <c r="Q779" t="s">
        <v>29</v>
      </c>
      <c r="R779" t="str">
        <f>VLOOKUP(G779,Crosswalk!A:C,3,0)</f>
        <v>ECSU</v>
      </c>
      <c r="S779" t="s">
        <v>95</v>
      </c>
    </row>
    <row r="780" spans="1:19" x14ac:dyDescent="0.25">
      <c r="A780" t="s">
        <v>353</v>
      </c>
      <c r="B780" s="19">
        <v>0</v>
      </c>
      <c r="C780" s="20">
        <v>45471</v>
      </c>
      <c r="D780" s="19">
        <v>0</v>
      </c>
      <c r="E780" t="s">
        <v>354</v>
      </c>
      <c r="F780" t="s">
        <v>21</v>
      </c>
      <c r="G780" t="s">
        <v>45</v>
      </c>
      <c r="H780" t="s">
        <v>148</v>
      </c>
      <c r="I780" t="s">
        <v>149</v>
      </c>
      <c r="J780" t="s">
        <v>355</v>
      </c>
      <c r="K780" t="s">
        <v>26</v>
      </c>
      <c r="L780" t="s">
        <v>27</v>
      </c>
      <c r="M780" t="s">
        <v>356</v>
      </c>
      <c r="N780" s="21">
        <v>1</v>
      </c>
      <c r="O780" s="21">
        <v>148629.58199999999</v>
      </c>
      <c r="P780" s="21">
        <v>5694.62</v>
      </c>
      <c r="Q780" t="s">
        <v>29</v>
      </c>
      <c r="R780" t="str">
        <f>VLOOKUP(G780,Crosswalk!A:C,3,0)</f>
        <v>SCSU</v>
      </c>
    </row>
    <row r="781" spans="1:19" x14ac:dyDescent="0.25">
      <c r="A781" t="s">
        <v>1450</v>
      </c>
      <c r="B781" s="19">
        <v>0</v>
      </c>
      <c r="C781" s="20">
        <v>45471</v>
      </c>
      <c r="D781" s="19">
        <v>0</v>
      </c>
      <c r="E781" t="s">
        <v>1451</v>
      </c>
      <c r="F781" t="s">
        <v>21</v>
      </c>
      <c r="G781" t="s">
        <v>45</v>
      </c>
      <c r="H781" t="s">
        <v>148</v>
      </c>
      <c r="I781" t="s">
        <v>149</v>
      </c>
      <c r="J781" t="s">
        <v>1452</v>
      </c>
      <c r="K781" t="s">
        <v>26</v>
      </c>
      <c r="L781" t="s">
        <v>27</v>
      </c>
      <c r="M781" t="s">
        <v>1453</v>
      </c>
      <c r="N781" s="21">
        <v>1</v>
      </c>
      <c r="O781" s="21">
        <v>132626.367</v>
      </c>
      <c r="P781" s="21">
        <v>5081.47</v>
      </c>
      <c r="Q781" t="s">
        <v>29</v>
      </c>
      <c r="R781" t="str">
        <f>VLOOKUP(G781,Crosswalk!A:C,3,0)</f>
        <v>SCSU</v>
      </c>
    </row>
    <row r="782" spans="1:19" x14ac:dyDescent="0.25">
      <c r="A782" t="s">
        <v>1855</v>
      </c>
      <c r="B782" s="19">
        <v>0</v>
      </c>
      <c r="C782" s="20">
        <v>45471</v>
      </c>
      <c r="D782" s="19">
        <v>0</v>
      </c>
      <c r="E782" t="s">
        <v>1856</v>
      </c>
      <c r="F782" t="s">
        <v>21</v>
      </c>
      <c r="G782" t="s">
        <v>32</v>
      </c>
      <c r="H782" t="s">
        <v>148</v>
      </c>
      <c r="I782" t="s">
        <v>149</v>
      </c>
      <c r="J782" t="s">
        <v>1857</v>
      </c>
      <c r="K782" t="s">
        <v>26</v>
      </c>
      <c r="L782" t="s">
        <v>27</v>
      </c>
      <c r="M782" t="s">
        <v>189</v>
      </c>
      <c r="N782" s="21">
        <v>1</v>
      </c>
      <c r="O782" s="21">
        <v>147872.421</v>
      </c>
      <c r="P782" s="21">
        <v>5665.61</v>
      </c>
      <c r="Q782" t="s">
        <v>29</v>
      </c>
      <c r="R782" t="str">
        <f>VLOOKUP(G782,Crosswalk!A:C,3,0)</f>
        <v>CCSU</v>
      </c>
    </row>
    <row r="783" spans="1:19" x14ac:dyDescent="0.25">
      <c r="A783" t="s">
        <v>1652</v>
      </c>
      <c r="B783" s="19">
        <v>0</v>
      </c>
      <c r="C783" s="20">
        <v>45471</v>
      </c>
      <c r="D783" s="19">
        <v>0</v>
      </c>
      <c r="E783" t="s">
        <v>1653</v>
      </c>
      <c r="F783" t="s">
        <v>21</v>
      </c>
      <c r="G783" t="s">
        <v>65</v>
      </c>
      <c r="H783" t="s">
        <v>148</v>
      </c>
      <c r="I783" t="s">
        <v>149</v>
      </c>
      <c r="J783" t="s">
        <v>311</v>
      </c>
      <c r="K783" t="s">
        <v>26</v>
      </c>
      <c r="L783" t="s">
        <v>27</v>
      </c>
      <c r="M783" t="s">
        <v>1654</v>
      </c>
      <c r="N783" s="21">
        <v>1</v>
      </c>
      <c r="O783" s="21">
        <v>126406.99800000001</v>
      </c>
      <c r="P783" s="21">
        <v>4843.18</v>
      </c>
      <c r="Q783" t="s">
        <v>29</v>
      </c>
      <c r="R783" t="str">
        <f>VLOOKUP(G783,Crosswalk!A:C,3,0)</f>
        <v>WCSU</v>
      </c>
    </row>
    <row r="784" spans="1:19" x14ac:dyDescent="0.25">
      <c r="A784" t="s">
        <v>414</v>
      </c>
      <c r="B784" s="19">
        <v>2</v>
      </c>
      <c r="C784" s="20">
        <v>45471</v>
      </c>
      <c r="D784" s="19">
        <v>0</v>
      </c>
      <c r="E784" t="s">
        <v>415</v>
      </c>
      <c r="F784" t="s">
        <v>21</v>
      </c>
      <c r="G784" t="s">
        <v>45</v>
      </c>
      <c r="H784" t="s">
        <v>148</v>
      </c>
      <c r="I784" t="s">
        <v>149</v>
      </c>
      <c r="J784" t="s">
        <v>416</v>
      </c>
      <c r="K784" t="s">
        <v>26</v>
      </c>
      <c r="L784" t="s">
        <v>27</v>
      </c>
      <c r="M784" t="s">
        <v>417</v>
      </c>
      <c r="N784" s="21">
        <v>1</v>
      </c>
      <c r="O784" s="21">
        <v>134315.03700000001</v>
      </c>
      <c r="P784" s="21">
        <v>5146.17</v>
      </c>
      <c r="Q784" t="s">
        <v>29</v>
      </c>
      <c r="R784" t="str">
        <f>VLOOKUP(G784,Crosswalk!A:C,3,0)</f>
        <v>SCSU</v>
      </c>
    </row>
    <row r="785" spans="1:19" x14ac:dyDescent="0.25">
      <c r="A785" t="s">
        <v>349</v>
      </c>
      <c r="B785" s="19">
        <v>2</v>
      </c>
      <c r="C785" s="20">
        <v>45555</v>
      </c>
      <c r="D785" s="19">
        <v>0</v>
      </c>
      <c r="E785" t="s">
        <v>350</v>
      </c>
      <c r="F785" t="s">
        <v>21</v>
      </c>
      <c r="G785" t="s">
        <v>22</v>
      </c>
      <c r="H785" t="s">
        <v>170</v>
      </c>
      <c r="I785" t="s">
        <v>171</v>
      </c>
      <c r="J785" t="s">
        <v>351</v>
      </c>
      <c r="K785" t="s">
        <v>26</v>
      </c>
      <c r="L785" t="s">
        <v>27</v>
      </c>
      <c r="M785" t="s">
        <v>352</v>
      </c>
      <c r="N785" s="21">
        <v>1</v>
      </c>
      <c r="O785" s="21">
        <v>118135.125</v>
      </c>
      <c r="P785" s="21">
        <v>4526.25</v>
      </c>
      <c r="Q785" t="s">
        <v>29</v>
      </c>
      <c r="R785" t="str">
        <f>VLOOKUP(G785,Crosswalk!A:C,3,0)</f>
        <v>ECSU</v>
      </c>
    </row>
    <row r="786" spans="1:19" x14ac:dyDescent="0.25">
      <c r="A786" t="s">
        <v>479</v>
      </c>
      <c r="B786" s="19">
        <v>0</v>
      </c>
      <c r="C786" s="20">
        <v>45471</v>
      </c>
      <c r="D786" s="19">
        <v>0</v>
      </c>
      <c r="E786" t="s">
        <v>480</v>
      </c>
      <c r="F786" t="s">
        <v>21</v>
      </c>
      <c r="G786" t="s">
        <v>32</v>
      </c>
      <c r="H786" t="s">
        <v>170</v>
      </c>
      <c r="I786" t="s">
        <v>171</v>
      </c>
      <c r="J786" t="s">
        <v>144</v>
      </c>
      <c r="K786" t="s">
        <v>26</v>
      </c>
      <c r="L786" t="s">
        <v>27</v>
      </c>
      <c r="M786" t="s">
        <v>173</v>
      </c>
      <c r="N786" s="21">
        <v>1</v>
      </c>
      <c r="O786" s="21">
        <v>171250.45199999999</v>
      </c>
      <c r="P786" s="21">
        <v>6561.32</v>
      </c>
      <c r="Q786" t="s">
        <v>29</v>
      </c>
      <c r="R786" t="str">
        <f>VLOOKUP(G786,Crosswalk!A:C,3,0)</f>
        <v>CCSU</v>
      </c>
    </row>
    <row r="787" spans="1:19" x14ac:dyDescent="0.25">
      <c r="A787" t="s">
        <v>515</v>
      </c>
      <c r="B787" s="19">
        <v>1</v>
      </c>
      <c r="C787" s="20">
        <v>45471</v>
      </c>
      <c r="D787" s="19">
        <v>0</v>
      </c>
      <c r="E787" t="s">
        <v>516</v>
      </c>
      <c r="F787" t="s">
        <v>21</v>
      </c>
      <c r="G787" t="s">
        <v>22</v>
      </c>
      <c r="H787" t="s">
        <v>170</v>
      </c>
      <c r="I787" t="s">
        <v>171</v>
      </c>
      <c r="J787" t="s">
        <v>110</v>
      </c>
      <c r="K787" t="s">
        <v>26</v>
      </c>
      <c r="L787" t="s">
        <v>27</v>
      </c>
      <c r="M787" t="s">
        <v>517</v>
      </c>
      <c r="N787" s="21">
        <v>1</v>
      </c>
      <c r="O787" s="21">
        <v>135851.022</v>
      </c>
      <c r="P787" s="21">
        <v>5205.0200000000004</v>
      </c>
      <c r="Q787" t="s">
        <v>29</v>
      </c>
      <c r="R787" t="str">
        <f>VLOOKUP(G787,Crosswalk!A:C,3,0)</f>
        <v>ECSU</v>
      </c>
    </row>
    <row r="788" spans="1:19" x14ac:dyDescent="0.25">
      <c r="A788" t="s">
        <v>1256</v>
      </c>
      <c r="B788" s="19">
        <v>0</v>
      </c>
      <c r="C788" s="20">
        <v>45471</v>
      </c>
      <c r="D788" s="19">
        <v>0</v>
      </c>
      <c r="E788" t="s">
        <v>1257</v>
      </c>
      <c r="F788" t="s">
        <v>21</v>
      </c>
      <c r="G788" t="s">
        <v>65</v>
      </c>
      <c r="H788" t="s">
        <v>170</v>
      </c>
      <c r="I788" t="s">
        <v>171</v>
      </c>
      <c r="J788" t="s">
        <v>110</v>
      </c>
      <c r="K788" t="s">
        <v>26</v>
      </c>
      <c r="L788" t="s">
        <v>27</v>
      </c>
      <c r="M788" t="s">
        <v>1258</v>
      </c>
      <c r="N788" s="21">
        <v>1</v>
      </c>
      <c r="O788" s="21">
        <v>152640.36900000001</v>
      </c>
      <c r="P788" s="21">
        <v>5848.29</v>
      </c>
      <c r="Q788" t="s">
        <v>29</v>
      </c>
      <c r="R788" t="str">
        <f>VLOOKUP(G788,Crosswalk!A:C,3,0)</f>
        <v>WCSU</v>
      </c>
    </row>
    <row r="789" spans="1:19" x14ac:dyDescent="0.25">
      <c r="A789" t="s">
        <v>1394</v>
      </c>
      <c r="B789" s="19">
        <v>0</v>
      </c>
      <c r="C789" s="20">
        <v>45471</v>
      </c>
      <c r="D789" s="19">
        <v>0</v>
      </c>
      <c r="E789" t="s">
        <v>1395</v>
      </c>
      <c r="F789" t="s">
        <v>21</v>
      </c>
      <c r="G789" t="s">
        <v>45</v>
      </c>
      <c r="H789" t="s">
        <v>53</v>
      </c>
      <c r="I789" t="s">
        <v>34</v>
      </c>
      <c r="J789" t="s">
        <v>259</v>
      </c>
      <c r="K789" t="s">
        <v>26</v>
      </c>
      <c r="L789" t="s">
        <v>27</v>
      </c>
      <c r="M789" t="s">
        <v>1396</v>
      </c>
      <c r="N789" s="21">
        <v>1</v>
      </c>
      <c r="O789" s="21">
        <v>90372.032999999996</v>
      </c>
      <c r="P789" s="21">
        <v>3462.53</v>
      </c>
      <c r="Q789" t="s">
        <v>29</v>
      </c>
      <c r="R789" t="str">
        <f>VLOOKUP(G789,Crosswalk!A:C,3,0)</f>
        <v>SCSU</v>
      </c>
      <c r="S789" t="s">
        <v>95</v>
      </c>
    </row>
    <row r="790" spans="1:19" x14ac:dyDescent="0.25">
      <c r="A790" t="s">
        <v>186</v>
      </c>
      <c r="B790" s="19">
        <v>0</v>
      </c>
      <c r="C790" s="20">
        <v>45471</v>
      </c>
      <c r="D790" s="19">
        <v>0</v>
      </c>
      <c r="E790" t="s">
        <v>187</v>
      </c>
      <c r="F790" t="s">
        <v>21</v>
      </c>
      <c r="G790" t="s">
        <v>45</v>
      </c>
      <c r="H790" t="s">
        <v>170</v>
      </c>
      <c r="I790" t="s">
        <v>171</v>
      </c>
      <c r="J790" t="s">
        <v>188</v>
      </c>
      <c r="K790" t="s">
        <v>26</v>
      </c>
      <c r="L790" t="s">
        <v>27</v>
      </c>
      <c r="M790" t="s">
        <v>189</v>
      </c>
      <c r="N790" s="21">
        <v>1</v>
      </c>
      <c r="O790" s="21">
        <v>145487.14199999999</v>
      </c>
      <c r="P790" s="21">
        <v>5574.22</v>
      </c>
      <c r="Q790" t="s">
        <v>29</v>
      </c>
      <c r="R790" t="str">
        <f>VLOOKUP(G790,Crosswalk!A:C,3,0)</f>
        <v>SCSU</v>
      </c>
    </row>
    <row r="791" spans="1:19" x14ac:dyDescent="0.25">
      <c r="A791" t="s">
        <v>313</v>
      </c>
      <c r="B791" s="19">
        <v>0</v>
      </c>
      <c r="C791" s="20">
        <v>45471</v>
      </c>
      <c r="D791" s="19">
        <v>0</v>
      </c>
      <c r="E791" t="s">
        <v>314</v>
      </c>
      <c r="F791" t="s">
        <v>21</v>
      </c>
      <c r="G791" t="s">
        <v>45</v>
      </c>
      <c r="H791" t="s">
        <v>53</v>
      </c>
      <c r="I791" t="s">
        <v>34</v>
      </c>
      <c r="J791" t="s">
        <v>315</v>
      </c>
      <c r="K791" t="s">
        <v>26</v>
      </c>
      <c r="L791" t="s">
        <v>27</v>
      </c>
      <c r="M791" t="s">
        <v>316</v>
      </c>
      <c r="N791" s="21">
        <v>1</v>
      </c>
      <c r="O791" s="21">
        <v>101364.30899999999</v>
      </c>
      <c r="P791" s="21">
        <v>3883.69</v>
      </c>
      <c r="Q791" t="s">
        <v>29</v>
      </c>
      <c r="R791" t="str">
        <f>VLOOKUP(G791,Crosswalk!A:C,3,0)</f>
        <v>SCSU</v>
      </c>
      <c r="S791" t="s">
        <v>95</v>
      </c>
    </row>
    <row r="792" spans="1:19" x14ac:dyDescent="0.25">
      <c r="A792" t="s">
        <v>1298</v>
      </c>
      <c r="B792" s="19">
        <v>0</v>
      </c>
      <c r="C792" s="20">
        <v>45527</v>
      </c>
      <c r="D792" s="19">
        <v>0</v>
      </c>
      <c r="E792" t="s">
        <v>1299</v>
      </c>
      <c r="F792" t="s">
        <v>21</v>
      </c>
      <c r="G792" t="s">
        <v>22</v>
      </c>
      <c r="H792" t="s">
        <v>170</v>
      </c>
      <c r="I792" t="s">
        <v>171</v>
      </c>
      <c r="J792" t="s">
        <v>1300</v>
      </c>
      <c r="K792" t="s">
        <v>26</v>
      </c>
      <c r="L792" t="s">
        <v>27</v>
      </c>
      <c r="M792" t="s">
        <v>1301</v>
      </c>
      <c r="N792" s="21">
        <v>1</v>
      </c>
      <c r="O792" s="21">
        <v>157699.071</v>
      </c>
      <c r="P792" s="21">
        <v>6042.11</v>
      </c>
      <c r="Q792" t="s">
        <v>29</v>
      </c>
      <c r="R792" t="str">
        <f>VLOOKUP(G792,Crosswalk!A:C,3,0)</f>
        <v>ECSU</v>
      </c>
    </row>
    <row r="793" spans="1:19" x14ac:dyDescent="0.25">
      <c r="A793" t="s">
        <v>592</v>
      </c>
      <c r="B793" s="19">
        <v>0</v>
      </c>
      <c r="C793" s="20">
        <v>45471</v>
      </c>
      <c r="D793" s="19">
        <v>0</v>
      </c>
      <c r="E793" t="s">
        <v>593</v>
      </c>
      <c r="F793" t="s">
        <v>21</v>
      </c>
      <c r="G793" t="s">
        <v>22</v>
      </c>
      <c r="H793" t="s">
        <v>170</v>
      </c>
      <c r="I793" t="s">
        <v>171</v>
      </c>
      <c r="J793" t="s">
        <v>184</v>
      </c>
      <c r="K793" t="s">
        <v>26</v>
      </c>
      <c r="L793" t="s">
        <v>27</v>
      </c>
      <c r="M793" t="s">
        <v>594</v>
      </c>
      <c r="N793" s="21">
        <v>1</v>
      </c>
      <c r="O793" s="21">
        <v>156623.22899999999</v>
      </c>
      <c r="P793" s="21">
        <v>6000.89</v>
      </c>
      <c r="Q793" t="s">
        <v>29</v>
      </c>
      <c r="R793" t="str">
        <f>VLOOKUP(G793,Crosswalk!A:C,3,0)</f>
        <v>ECSU</v>
      </c>
    </row>
    <row r="794" spans="1:19" x14ac:dyDescent="0.25">
      <c r="A794" t="s">
        <v>1172</v>
      </c>
      <c r="B794" s="19">
        <v>0</v>
      </c>
      <c r="C794" s="20">
        <v>45471</v>
      </c>
      <c r="D794" s="19">
        <v>0</v>
      </c>
      <c r="E794" t="s">
        <v>1173</v>
      </c>
      <c r="F794" t="s">
        <v>21</v>
      </c>
      <c r="G794" t="s">
        <v>45</v>
      </c>
      <c r="H794" t="s">
        <v>170</v>
      </c>
      <c r="I794" t="s">
        <v>171</v>
      </c>
      <c r="J794" t="s">
        <v>1174</v>
      </c>
      <c r="K794" t="s">
        <v>26</v>
      </c>
      <c r="L794" t="s">
        <v>27</v>
      </c>
      <c r="M794" t="s">
        <v>1175</v>
      </c>
      <c r="N794" s="21">
        <v>1</v>
      </c>
      <c r="O794" s="21">
        <v>176605.128</v>
      </c>
      <c r="P794" s="21">
        <v>6766.48</v>
      </c>
      <c r="Q794" t="s">
        <v>29</v>
      </c>
      <c r="R794" t="str">
        <f>VLOOKUP(G794,Crosswalk!A:C,3,0)</f>
        <v>SCSU</v>
      </c>
    </row>
    <row r="795" spans="1:19" x14ac:dyDescent="0.25">
      <c r="A795" t="s">
        <v>1188</v>
      </c>
      <c r="B795" s="19">
        <v>0</v>
      </c>
      <c r="C795" s="20">
        <v>45471</v>
      </c>
      <c r="D795" s="19">
        <v>0</v>
      </c>
      <c r="E795" t="s">
        <v>1189</v>
      </c>
      <c r="F795" t="s">
        <v>21</v>
      </c>
      <c r="G795" t="s">
        <v>32</v>
      </c>
      <c r="H795" t="s">
        <v>170</v>
      </c>
      <c r="I795" t="s">
        <v>171</v>
      </c>
      <c r="J795" t="s">
        <v>1190</v>
      </c>
      <c r="K795" t="s">
        <v>26</v>
      </c>
      <c r="L795" t="s">
        <v>27</v>
      </c>
      <c r="M795" t="s">
        <v>1191</v>
      </c>
      <c r="N795" s="21">
        <v>1</v>
      </c>
      <c r="O795" s="21">
        <v>143698.76999999999</v>
      </c>
      <c r="P795" s="21">
        <v>5505.7</v>
      </c>
      <c r="Q795" t="s">
        <v>29</v>
      </c>
      <c r="R795" t="str">
        <f>VLOOKUP(G795,Crosswalk!A:C,3,0)</f>
        <v>CCSU</v>
      </c>
    </row>
    <row r="796" spans="1:19" x14ac:dyDescent="0.25">
      <c r="A796" t="s">
        <v>2643</v>
      </c>
      <c r="B796" s="19">
        <v>0</v>
      </c>
      <c r="C796" s="20">
        <v>45471</v>
      </c>
      <c r="D796" s="19">
        <v>0</v>
      </c>
      <c r="E796" t="s">
        <v>2644</v>
      </c>
      <c r="F796" t="s">
        <v>21</v>
      </c>
      <c r="G796" t="s">
        <v>32</v>
      </c>
      <c r="H796" t="s">
        <v>170</v>
      </c>
      <c r="I796" t="s">
        <v>171</v>
      </c>
      <c r="J796" t="s">
        <v>1190</v>
      </c>
      <c r="K796" t="s">
        <v>26</v>
      </c>
      <c r="L796" t="s">
        <v>27</v>
      </c>
      <c r="M796" t="s">
        <v>2645</v>
      </c>
      <c r="N796" s="21">
        <v>1</v>
      </c>
      <c r="O796" s="21">
        <v>129945.897</v>
      </c>
      <c r="P796" s="21">
        <v>4978.7700000000004</v>
      </c>
      <c r="Q796" t="s">
        <v>29</v>
      </c>
      <c r="R796" t="str">
        <f>VLOOKUP(G796,Crosswalk!A:C,3,0)</f>
        <v>CCSU</v>
      </c>
    </row>
    <row r="797" spans="1:19" x14ac:dyDescent="0.25">
      <c r="A797" t="s">
        <v>752</v>
      </c>
      <c r="B797" s="19">
        <v>0</v>
      </c>
      <c r="C797" s="20">
        <v>45471</v>
      </c>
      <c r="D797" s="19">
        <v>0</v>
      </c>
      <c r="E797" t="s">
        <v>753</v>
      </c>
      <c r="F797" t="s">
        <v>21</v>
      </c>
      <c r="G797" t="s">
        <v>45</v>
      </c>
      <c r="H797" t="s">
        <v>170</v>
      </c>
      <c r="I797" t="s">
        <v>171</v>
      </c>
      <c r="J797" t="s">
        <v>754</v>
      </c>
      <c r="K797" t="s">
        <v>26</v>
      </c>
      <c r="L797" t="s">
        <v>27</v>
      </c>
      <c r="M797" t="s">
        <v>755</v>
      </c>
      <c r="N797" s="21">
        <v>1</v>
      </c>
      <c r="O797" s="21">
        <v>156621.924</v>
      </c>
      <c r="P797" s="21">
        <v>6000.84</v>
      </c>
      <c r="Q797" t="s">
        <v>29</v>
      </c>
      <c r="R797" t="str">
        <f>VLOOKUP(G797,Crosswalk!A:C,3,0)</f>
        <v>SCSU</v>
      </c>
    </row>
    <row r="798" spans="1:19" x14ac:dyDescent="0.25">
      <c r="A798" t="s">
        <v>460</v>
      </c>
      <c r="B798" s="19">
        <v>0</v>
      </c>
      <c r="C798" s="20">
        <v>45471</v>
      </c>
      <c r="D798" s="19">
        <v>0</v>
      </c>
      <c r="E798" t="s">
        <v>461</v>
      </c>
      <c r="F798" t="s">
        <v>21</v>
      </c>
      <c r="G798" t="s">
        <v>45</v>
      </c>
      <c r="H798" t="s">
        <v>170</v>
      </c>
      <c r="I798" t="s">
        <v>171</v>
      </c>
      <c r="J798" t="s">
        <v>323</v>
      </c>
      <c r="K798" t="s">
        <v>26</v>
      </c>
      <c r="L798" t="s">
        <v>27</v>
      </c>
      <c r="M798" t="s">
        <v>462</v>
      </c>
      <c r="N798" s="21">
        <v>1</v>
      </c>
      <c r="O798" s="21">
        <v>152883.62100000001</v>
      </c>
      <c r="P798" s="21">
        <v>5857.61</v>
      </c>
      <c r="Q798" t="s">
        <v>29</v>
      </c>
      <c r="R798" t="str">
        <f>VLOOKUP(G798,Crosswalk!A:C,3,0)</f>
        <v>SCSU</v>
      </c>
    </row>
    <row r="799" spans="1:19" x14ac:dyDescent="0.25">
      <c r="A799" t="s">
        <v>2723</v>
      </c>
      <c r="B799" s="19">
        <v>2</v>
      </c>
      <c r="C799" s="20">
        <v>45471</v>
      </c>
      <c r="D799" s="19">
        <v>0</v>
      </c>
      <c r="E799" t="s">
        <v>2724</v>
      </c>
      <c r="F799" t="s">
        <v>21</v>
      </c>
      <c r="G799" t="s">
        <v>45</v>
      </c>
      <c r="H799" t="s">
        <v>170</v>
      </c>
      <c r="I799" t="s">
        <v>171</v>
      </c>
      <c r="J799" t="s">
        <v>2725</v>
      </c>
      <c r="K799" t="s">
        <v>26</v>
      </c>
      <c r="L799" t="s">
        <v>27</v>
      </c>
      <c r="M799" t="s">
        <v>2726</v>
      </c>
      <c r="N799" s="21">
        <v>1</v>
      </c>
      <c r="O799" s="21">
        <v>175867.54199999999</v>
      </c>
      <c r="P799" s="21">
        <v>6738.22</v>
      </c>
      <c r="Q799" t="s">
        <v>29</v>
      </c>
      <c r="R799" t="str">
        <f>VLOOKUP(G799,Crosswalk!A:C,3,0)</f>
        <v>SCSU</v>
      </c>
    </row>
    <row r="800" spans="1:19" x14ac:dyDescent="0.25">
      <c r="A800" t="s">
        <v>2379</v>
      </c>
      <c r="B800" s="19">
        <v>0</v>
      </c>
      <c r="C800" s="20">
        <v>45471</v>
      </c>
      <c r="D800" s="19">
        <v>1</v>
      </c>
      <c r="E800" t="s">
        <v>2380</v>
      </c>
      <c r="F800" t="s">
        <v>21</v>
      </c>
      <c r="G800" t="s">
        <v>45</v>
      </c>
      <c r="H800" t="s">
        <v>170</v>
      </c>
      <c r="I800" t="s">
        <v>171</v>
      </c>
      <c r="J800" t="s">
        <v>2381</v>
      </c>
      <c r="K800" t="s">
        <v>26</v>
      </c>
      <c r="L800" t="s">
        <v>27</v>
      </c>
      <c r="M800" t="s">
        <v>2382</v>
      </c>
      <c r="N800" s="21">
        <v>1</v>
      </c>
      <c r="O800" s="21">
        <v>146300.15700000001</v>
      </c>
      <c r="P800" s="21">
        <v>5605.37</v>
      </c>
      <c r="Q800" t="s">
        <v>29</v>
      </c>
      <c r="R800" t="str">
        <f>VLOOKUP(G800,Crosswalk!A:C,3,0)</f>
        <v>SCSU</v>
      </c>
    </row>
    <row r="801" spans="1:19" x14ac:dyDescent="0.25">
      <c r="A801" t="s">
        <v>2673</v>
      </c>
      <c r="B801" s="19">
        <v>0</v>
      </c>
      <c r="C801" s="20">
        <v>45471</v>
      </c>
      <c r="D801" s="19">
        <v>0</v>
      </c>
      <c r="E801" t="s">
        <v>2674</v>
      </c>
      <c r="F801" t="s">
        <v>21</v>
      </c>
      <c r="G801" t="s">
        <v>22</v>
      </c>
      <c r="H801" t="s">
        <v>170</v>
      </c>
      <c r="I801" t="s">
        <v>171</v>
      </c>
      <c r="J801" t="s">
        <v>2675</v>
      </c>
      <c r="K801" t="s">
        <v>26</v>
      </c>
      <c r="L801" t="s">
        <v>27</v>
      </c>
      <c r="M801" t="s">
        <v>2676</v>
      </c>
      <c r="N801" s="21">
        <v>1</v>
      </c>
      <c r="O801" s="21">
        <v>172495.16099999999</v>
      </c>
      <c r="P801" s="21">
        <v>6609.01</v>
      </c>
      <c r="Q801" t="s">
        <v>29</v>
      </c>
      <c r="R801" t="str">
        <f>VLOOKUP(G801,Crosswalk!A:C,3,0)</f>
        <v>ECSU</v>
      </c>
    </row>
    <row r="802" spans="1:19" x14ac:dyDescent="0.25">
      <c r="A802" t="s">
        <v>2961</v>
      </c>
      <c r="B802" s="19">
        <v>0</v>
      </c>
      <c r="C802" s="20">
        <v>45494</v>
      </c>
      <c r="D802" s="19">
        <v>0</v>
      </c>
      <c r="E802" t="s">
        <v>2962</v>
      </c>
      <c r="F802" t="s">
        <v>21</v>
      </c>
      <c r="G802" t="s">
        <v>45</v>
      </c>
      <c r="H802" t="s">
        <v>170</v>
      </c>
      <c r="I802" t="s">
        <v>171</v>
      </c>
      <c r="J802" t="s">
        <v>983</v>
      </c>
      <c r="K802" t="s">
        <v>26</v>
      </c>
      <c r="L802" t="s">
        <v>27</v>
      </c>
      <c r="M802" t="s">
        <v>462</v>
      </c>
      <c r="N802" s="21">
        <v>1</v>
      </c>
      <c r="O802" s="21">
        <v>159276.29399999999</v>
      </c>
      <c r="P802" s="21">
        <v>6102.54</v>
      </c>
      <c r="Q802" t="s">
        <v>29</v>
      </c>
      <c r="R802" t="str">
        <f>VLOOKUP(G802,Crosswalk!A:C,3,0)</f>
        <v>SCSU</v>
      </c>
    </row>
    <row r="803" spans="1:19" x14ac:dyDescent="0.25">
      <c r="A803" t="s">
        <v>1509</v>
      </c>
      <c r="B803" s="19">
        <v>1</v>
      </c>
      <c r="C803" s="20">
        <v>45471</v>
      </c>
      <c r="D803" s="19">
        <v>0</v>
      </c>
      <c r="E803" t="s">
        <v>1510</v>
      </c>
      <c r="F803" t="s">
        <v>21</v>
      </c>
      <c r="G803" t="s">
        <v>65</v>
      </c>
      <c r="H803" t="s">
        <v>170</v>
      </c>
      <c r="I803" t="s">
        <v>171</v>
      </c>
      <c r="J803" t="s">
        <v>483</v>
      </c>
      <c r="K803" t="s">
        <v>26</v>
      </c>
      <c r="L803" t="s">
        <v>27</v>
      </c>
      <c r="M803" t="s">
        <v>1511</v>
      </c>
      <c r="N803" s="21">
        <v>1</v>
      </c>
      <c r="O803" s="21">
        <v>132821.334</v>
      </c>
      <c r="P803" s="21">
        <v>5088.9399999999996</v>
      </c>
      <c r="Q803" t="s">
        <v>29</v>
      </c>
      <c r="R803" t="str">
        <f>VLOOKUP(G803,Crosswalk!A:C,3,0)</f>
        <v>WCSU</v>
      </c>
    </row>
    <row r="804" spans="1:19" x14ac:dyDescent="0.25">
      <c r="A804" t="s">
        <v>2305</v>
      </c>
      <c r="B804" s="19">
        <v>0</v>
      </c>
      <c r="C804" s="20">
        <v>45471</v>
      </c>
      <c r="D804" s="19">
        <v>0</v>
      </c>
      <c r="E804" t="s">
        <v>2306</v>
      </c>
      <c r="F804" t="s">
        <v>21</v>
      </c>
      <c r="G804" t="s">
        <v>45</v>
      </c>
      <c r="H804" t="s">
        <v>53</v>
      </c>
      <c r="I804" t="s">
        <v>34</v>
      </c>
      <c r="J804" t="s">
        <v>1671</v>
      </c>
      <c r="K804" t="s">
        <v>26</v>
      </c>
      <c r="L804" t="s">
        <v>27</v>
      </c>
      <c r="M804" t="s">
        <v>95</v>
      </c>
      <c r="N804" s="21">
        <v>1</v>
      </c>
      <c r="O804" s="21">
        <v>76441.941000000006</v>
      </c>
      <c r="P804" s="21">
        <v>2928.81</v>
      </c>
      <c r="Q804" t="s">
        <v>29</v>
      </c>
      <c r="R804" t="str">
        <f>VLOOKUP(G804,Crosswalk!A:C,3,0)</f>
        <v>SCSU</v>
      </c>
      <c r="S804" t="s">
        <v>95</v>
      </c>
    </row>
    <row r="805" spans="1:19" x14ac:dyDescent="0.25">
      <c r="A805" t="s">
        <v>2328</v>
      </c>
      <c r="B805" s="19">
        <v>0</v>
      </c>
      <c r="C805" s="20">
        <v>45471</v>
      </c>
      <c r="D805" s="19">
        <v>0</v>
      </c>
      <c r="E805" t="s">
        <v>2329</v>
      </c>
      <c r="F805" t="s">
        <v>21</v>
      </c>
      <c r="G805" t="s">
        <v>45</v>
      </c>
      <c r="H805" t="s">
        <v>53</v>
      </c>
      <c r="I805" t="s">
        <v>34</v>
      </c>
      <c r="J805" t="s">
        <v>1671</v>
      </c>
      <c r="K805" t="s">
        <v>26</v>
      </c>
      <c r="L805" t="s">
        <v>27</v>
      </c>
      <c r="M805" t="s">
        <v>95</v>
      </c>
      <c r="N805" s="21">
        <v>1</v>
      </c>
      <c r="O805" s="21">
        <v>87362.180999999997</v>
      </c>
      <c r="P805" s="21">
        <v>3347.21</v>
      </c>
      <c r="Q805" t="s">
        <v>29</v>
      </c>
      <c r="R805" t="str">
        <f>VLOOKUP(G805,Crosswalk!A:C,3,0)</f>
        <v>SCSU</v>
      </c>
      <c r="S805" t="s">
        <v>95</v>
      </c>
    </row>
    <row r="806" spans="1:19" x14ac:dyDescent="0.25">
      <c r="A806" t="s">
        <v>2520</v>
      </c>
      <c r="B806" s="19">
        <v>0</v>
      </c>
      <c r="C806" s="20">
        <v>45555</v>
      </c>
      <c r="D806" s="19">
        <v>0</v>
      </c>
      <c r="E806" t="s">
        <v>2521</v>
      </c>
      <c r="F806" t="s">
        <v>21</v>
      </c>
      <c r="G806" t="s">
        <v>45</v>
      </c>
      <c r="H806" t="s">
        <v>53</v>
      </c>
      <c r="I806" t="s">
        <v>34</v>
      </c>
      <c r="J806" t="s">
        <v>1671</v>
      </c>
      <c r="K806" t="s">
        <v>21</v>
      </c>
      <c r="L806" t="s">
        <v>27</v>
      </c>
      <c r="M806" t="s">
        <v>95</v>
      </c>
      <c r="N806" s="21">
        <v>1</v>
      </c>
      <c r="O806" s="21">
        <v>87362.180999999997</v>
      </c>
      <c r="P806" s="21">
        <v>3347.21</v>
      </c>
      <c r="Q806" t="s">
        <v>29</v>
      </c>
      <c r="R806" t="str">
        <f>VLOOKUP(G806,Crosswalk!A:C,3,0)</f>
        <v>SCSU</v>
      </c>
      <c r="S806" t="s">
        <v>95</v>
      </c>
    </row>
    <row r="807" spans="1:19" x14ac:dyDescent="0.25">
      <c r="A807" t="s">
        <v>2425</v>
      </c>
      <c r="B807" s="19">
        <v>1</v>
      </c>
      <c r="C807" s="20">
        <v>45471</v>
      </c>
      <c r="D807" s="19">
        <v>0</v>
      </c>
      <c r="E807" t="s">
        <v>2426</v>
      </c>
      <c r="F807" t="s">
        <v>21</v>
      </c>
      <c r="G807" t="s">
        <v>45</v>
      </c>
      <c r="H807" t="s">
        <v>53</v>
      </c>
      <c r="I807" t="s">
        <v>34</v>
      </c>
      <c r="J807" t="s">
        <v>2427</v>
      </c>
      <c r="K807" t="s">
        <v>26</v>
      </c>
      <c r="L807" t="s">
        <v>27</v>
      </c>
      <c r="M807" t="s">
        <v>2428</v>
      </c>
      <c r="N807" s="21">
        <v>1</v>
      </c>
      <c r="O807" s="21">
        <v>70276.338000000003</v>
      </c>
      <c r="P807" s="21">
        <v>2692.58</v>
      </c>
      <c r="Q807" t="s">
        <v>29</v>
      </c>
      <c r="R807" t="str">
        <f>VLOOKUP(G807,Crosswalk!A:C,3,0)</f>
        <v>SCSU</v>
      </c>
      <c r="S807" t="s">
        <v>95</v>
      </c>
    </row>
    <row r="808" spans="1:19" x14ac:dyDescent="0.25">
      <c r="A808" t="s">
        <v>424</v>
      </c>
      <c r="B808" s="19">
        <v>0</v>
      </c>
      <c r="C808" s="20">
        <v>45471</v>
      </c>
      <c r="D808" s="19">
        <v>0</v>
      </c>
      <c r="E808" t="s">
        <v>425</v>
      </c>
      <c r="F808" t="s">
        <v>21</v>
      </c>
      <c r="G808" t="s">
        <v>45</v>
      </c>
      <c r="H808" t="s">
        <v>170</v>
      </c>
      <c r="I808" t="s">
        <v>171</v>
      </c>
      <c r="J808" t="s">
        <v>426</v>
      </c>
      <c r="K808" t="s">
        <v>26</v>
      </c>
      <c r="L808" t="s">
        <v>27</v>
      </c>
      <c r="M808" t="s">
        <v>427</v>
      </c>
      <c r="N808" s="21">
        <v>1</v>
      </c>
      <c r="O808" s="21">
        <v>165749.09400000001</v>
      </c>
      <c r="P808" s="21">
        <v>6350.54</v>
      </c>
      <c r="Q808" t="s">
        <v>29</v>
      </c>
      <c r="R808" t="str">
        <f>VLOOKUP(G808,Crosswalk!A:C,3,0)</f>
        <v>SCSU</v>
      </c>
    </row>
    <row r="809" spans="1:19" x14ac:dyDescent="0.25">
      <c r="A809" t="s">
        <v>737</v>
      </c>
      <c r="B809" s="19">
        <v>0</v>
      </c>
      <c r="C809" s="20">
        <v>45471</v>
      </c>
      <c r="D809" s="19">
        <v>0</v>
      </c>
      <c r="E809" t="s">
        <v>738</v>
      </c>
      <c r="F809" t="s">
        <v>21</v>
      </c>
      <c r="G809" t="s">
        <v>45</v>
      </c>
      <c r="H809" t="s">
        <v>170</v>
      </c>
      <c r="I809" t="s">
        <v>171</v>
      </c>
      <c r="J809" t="s">
        <v>426</v>
      </c>
      <c r="K809" t="s">
        <v>26</v>
      </c>
      <c r="L809" t="s">
        <v>27</v>
      </c>
      <c r="M809" t="s">
        <v>739</v>
      </c>
      <c r="N809" s="21">
        <v>1</v>
      </c>
      <c r="O809" s="21">
        <v>170649.63</v>
      </c>
      <c r="P809" s="21">
        <v>6538.3</v>
      </c>
      <c r="Q809" t="s">
        <v>29</v>
      </c>
      <c r="R809" t="str">
        <f>VLOOKUP(G809,Crosswalk!A:C,3,0)</f>
        <v>SCSU</v>
      </c>
    </row>
    <row r="810" spans="1:19" x14ac:dyDescent="0.25">
      <c r="A810" t="s">
        <v>1423</v>
      </c>
      <c r="B810" s="19">
        <v>0</v>
      </c>
      <c r="C810" s="20">
        <v>45471</v>
      </c>
      <c r="D810" s="19">
        <v>0</v>
      </c>
      <c r="E810" t="s">
        <v>1424</v>
      </c>
      <c r="F810" t="s">
        <v>21</v>
      </c>
      <c r="G810" t="s">
        <v>45</v>
      </c>
      <c r="H810" t="s">
        <v>170</v>
      </c>
      <c r="I810" t="s">
        <v>171</v>
      </c>
      <c r="J810" t="s">
        <v>1425</v>
      </c>
      <c r="K810" t="s">
        <v>26</v>
      </c>
      <c r="L810" t="s">
        <v>27</v>
      </c>
      <c r="M810" t="s">
        <v>462</v>
      </c>
      <c r="N810" s="21">
        <v>1</v>
      </c>
      <c r="O810" s="21">
        <v>158343.74100000001</v>
      </c>
      <c r="P810" s="21">
        <v>6066.81</v>
      </c>
      <c r="Q810" t="s">
        <v>29</v>
      </c>
      <c r="R810" t="str">
        <f>VLOOKUP(G810,Crosswalk!A:C,3,0)</f>
        <v>SCSU</v>
      </c>
    </row>
    <row r="811" spans="1:19" x14ac:dyDescent="0.25">
      <c r="A811" t="s">
        <v>2311</v>
      </c>
      <c r="B811" s="19">
        <v>0</v>
      </c>
      <c r="C811" s="20">
        <v>45471</v>
      </c>
      <c r="D811" s="19">
        <v>0</v>
      </c>
      <c r="E811" t="s">
        <v>2312</v>
      </c>
      <c r="F811" t="s">
        <v>21</v>
      </c>
      <c r="G811" t="s">
        <v>45</v>
      </c>
      <c r="H811" t="s">
        <v>170</v>
      </c>
      <c r="I811" t="s">
        <v>171</v>
      </c>
      <c r="J811" t="s">
        <v>2313</v>
      </c>
      <c r="K811" t="s">
        <v>26</v>
      </c>
      <c r="L811" t="s">
        <v>27</v>
      </c>
      <c r="M811" t="s">
        <v>2314</v>
      </c>
      <c r="N811" s="21">
        <v>1</v>
      </c>
      <c r="O811" s="21">
        <v>141963.38099999999</v>
      </c>
      <c r="P811" s="21">
        <v>5439.21</v>
      </c>
      <c r="Q811" t="s">
        <v>29</v>
      </c>
      <c r="R811" t="str">
        <f>VLOOKUP(G811,Crosswalk!A:C,3,0)</f>
        <v>SCSU</v>
      </c>
    </row>
    <row r="812" spans="1:19" x14ac:dyDescent="0.25">
      <c r="A812" t="s">
        <v>1358</v>
      </c>
      <c r="B812" s="19">
        <v>1</v>
      </c>
      <c r="C812" s="20">
        <v>45471</v>
      </c>
      <c r="D812" s="19">
        <v>0</v>
      </c>
      <c r="E812" t="s">
        <v>1359</v>
      </c>
      <c r="F812" t="s">
        <v>21</v>
      </c>
      <c r="G812" t="s">
        <v>45</v>
      </c>
      <c r="H812" t="s">
        <v>53</v>
      </c>
      <c r="I812" t="s">
        <v>34</v>
      </c>
      <c r="J812" t="s">
        <v>1360</v>
      </c>
      <c r="K812" t="s">
        <v>21</v>
      </c>
      <c r="L812" t="s">
        <v>27</v>
      </c>
      <c r="M812" t="s">
        <v>1361</v>
      </c>
      <c r="N812" s="21">
        <v>1</v>
      </c>
      <c r="O812" s="21">
        <v>75128.850000000006</v>
      </c>
      <c r="P812" s="21">
        <v>2878.5</v>
      </c>
      <c r="Q812" t="s">
        <v>29</v>
      </c>
      <c r="R812" t="str">
        <f>VLOOKUP(G812,Crosswalk!A:C,3,0)</f>
        <v>SCSU</v>
      </c>
      <c r="S812" t="s">
        <v>95</v>
      </c>
    </row>
    <row r="813" spans="1:19" x14ac:dyDescent="0.25">
      <c r="A813" t="s">
        <v>1481</v>
      </c>
      <c r="B813" s="19">
        <v>0</v>
      </c>
      <c r="C813" s="20">
        <v>45471</v>
      </c>
      <c r="D813" s="19">
        <v>0</v>
      </c>
      <c r="E813" t="s">
        <v>1482</v>
      </c>
      <c r="F813" t="s">
        <v>21</v>
      </c>
      <c r="G813" t="s">
        <v>45</v>
      </c>
      <c r="H813" t="s">
        <v>170</v>
      </c>
      <c r="I813" t="s">
        <v>171</v>
      </c>
      <c r="J813" t="s">
        <v>1483</v>
      </c>
      <c r="K813" t="s">
        <v>26</v>
      </c>
      <c r="L813" t="s">
        <v>27</v>
      </c>
      <c r="M813" t="s">
        <v>1484</v>
      </c>
      <c r="N813" s="21">
        <v>1</v>
      </c>
      <c r="O813" s="21">
        <v>156750.07500000001</v>
      </c>
      <c r="P813" s="21">
        <v>6005.75</v>
      </c>
      <c r="Q813" t="s">
        <v>29</v>
      </c>
      <c r="R813" t="str">
        <f>VLOOKUP(G813,Crosswalk!A:C,3,0)</f>
        <v>SCSU</v>
      </c>
    </row>
    <row r="814" spans="1:19" x14ac:dyDescent="0.25">
      <c r="A814" t="s">
        <v>722</v>
      </c>
      <c r="B814" s="19">
        <v>0</v>
      </c>
      <c r="C814" s="20">
        <v>45471</v>
      </c>
      <c r="D814" s="19">
        <v>1</v>
      </c>
      <c r="E814" t="s">
        <v>723</v>
      </c>
      <c r="F814" t="s">
        <v>21</v>
      </c>
      <c r="G814" t="s">
        <v>65</v>
      </c>
      <c r="H814" t="s">
        <v>170</v>
      </c>
      <c r="I814" t="s">
        <v>171</v>
      </c>
      <c r="J814" t="s">
        <v>520</v>
      </c>
      <c r="K814" t="s">
        <v>26</v>
      </c>
      <c r="L814" t="s">
        <v>27</v>
      </c>
      <c r="M814" t="s">
        <v>171</v>
      </c>
      <c r="N814" s="21">
        <v>1</v>
      </c>
      <c r="O814" s="21">
        <v>166483.28700000001</v>
      </c>
      <c r="P814" s="21">
        <v>6378.67</v>
      </c>
      <c r="Q814" t="s">
        <v>29</v>
      </c>
      <c r="R814" t="str">
        <f>VLOOKUP(G814,Crosswalk!A:C,3,0)</f>
        <v>WCSU</v>
      </c>
    </row>
    <row r="815" spans="1:19" x14ac:dyDescent="0.25">
      <c r="A815" t="s">
        <v>422</v>
      </c>
      <c r="B815" s="19">
        <v>0</v>
      </c>
      <c r="C815" s="20">
        <v>45471</v>
      </c>
      <c r="D815" s="19">
        <v>0</v>
      </c>
      <c r="E815" t="s">
        <v>423</v>
      </c>
      <c r="F815" t="s">
        <v>21</v>
      </c>
      <c r="G815" t="s">
        <v>32</v>
      </c>
      <c r="H815" t="s">
        <v>170</v>
      </c>
      <c r="I815" t="s">
        <v>171</v>
      </c>
      <c r="J815" t="s">
        <v>122</v>
      </c>
      <c r="K815" t="s">
        <v>26</v>
      </c>
      <c r="L815" t="s">
        <v>27</v>
      </c>
      <c r="M815" t="s">
        <v>189</v>
      </c>
      <c r="N815" s="21">
        <v>1</v>
      </c>
      <c r="O815" s="21">
        <v>170354.7</v>
      </c>
      <c r="P815" s="21">
        <v>6527</v>
      </c>
      <c r="Q815" t="s">
        <v>29</v>
      </c>
      <c r="R815" t="str">
        <f>VLOOKUP(G815,Crosswalk!A:C,3,0)</f>
        <v>CCSU</v>
      </c>
    </row>
    <row r="816" spans="1:19" x14ac:dyDescent="0.25">
      <c r="A816" t="s">
        <v>1464</v>
      </c>
      <c r="B816" s="19">
        <v>0</v>
      </c>
      <c r="C816" s="20">
        <v>45471</v>
      </c>
      <c r="D816" s="19">
        <v>0</v>
      </c>
      <c r="E816" t="s">
        <v>1465</v>
      </c>
      <c r="F816" t="s">
        <v>21</v>
      </c>
      <c r="G816" t="s">
        <v>32</v>
      </c>
      <c r="H816" t="s">
        <v>170</v>
      </c>
      <c r="I816" t="s">
        <v>171</v>
      </c>
      <c r="J816" t="s">
        <v>94</v>
      </c>
      <c r="K816" t="s">
        <v>26</v>
      </c>
      <c r="L816" t="s">
        <v>27</v>
      </c>
      <c r="M816" t="s">
        <v>1466</v>
      </c>
      <c r="N816" s="21">
        <v>1</v>
      </c>
      <c r="O816" s="21">
        <v>130277.106</v>
      </c>
      <c r="P816" s="21">
        <v>4991.46</v>
      </c>
      <c r="Q816" t="s">
        <v>29</v>
      </c>
      <c r="R816" t="str">
        <f>VLOOKUP(G816,Crosswalk!A:C,3,0)</f>
        <v>CCSU</v>
      </c>
    </row>
    <row r="817" spans="1:19" x14ac:dyDescent="0.25">
      <c r="A817" t="s">
        <v>2815</v>
      </c>
      <c r="B817" s="19">
        <v>0</v>
      </c>
      <c r="C817" s="20">
        <v>45471</v>
      </c>
      <c r="D817" s="19">
        <v>0</v>
      </c>
      <c r="E817" t="s">
        <v>2816</v>
      </c>
      <c r="F817" t="s">
        <v>21</v>
      </c>
      <c r="G817" t="s">
        <v>65</v>
      </c>
      <c r="H817" t="s">
        <v>170</v>
      </c>
      <c r="I817" t="s">
        <v>171</v>
      </c>
      <c r="J817" t="s">
        <v>94</v>
      </c>
      <c r="K817" t="s">
        <v>26</v>
      </c>
      <c r="L817" t="s">
        <v>27</v>
      </c>
      <c r="M817" t="s">
        <v>2817</v>
      </c>
      <c r="N817" s="21">
        <v>1</v>
      </c>
      <c r="O817" s="21">
        <v>156750.07500000001</v>
      </c>
      <c r="P817" s="21">
        <v>6005.75</v>
      </c>
      <c r="Q817" t="s">
        <v>29</v>
      </c>
      <c r="R817" t="str">
        <f>VLOOKUP(G817,Crosswalk!A:C,3,0)</f>
        <v>WCSU</v>
      </c>
    </row>
    <row r="818" spans="1:19" x14ac:dyDescent="0.25">
      <c r="A818" t="s">
        <v>309</v>
      </c>
      <c r="B818" s="19">
        <v>0</v>
      </c>
      <c r="C818" s="20">
        <v>45471</v>
      </c>
      <c r="D818" s="19">
        <v>0</v>
      </c>
      <c r="E818" t="s">
        <v>310</v>
      </c>
      <c r="F818" t="s">
        <v>21</v>
      </c>
      <c r="G818" t="s">
        <v>65</v>
      </c>
      <c r="H818" t="s">
        <v>53</v>
      </c>
      <c r="I818" t="s">
        <v>34</v>
      </c>
      <c r="J818" t="s">
        <v>311</v>
      </c>
      <c r="K818" t="s">
        <v>26</v>
      </c>
      <c r="L818" t="s">
        <v>27</v>
      </c>
      <c r="M818" t="s">
        <v>312</v>
      </c>
      <c r="N818" s="21">
        <v>1</v>
      </c>
      <c r="O818" s="21">
        <v>76441.679999999993</v>
      </c>
      <c r="P818" s="21">
        <v>2928.8</v>
      </c>
      <c r="Q818" t="s">
        <v>29</v>
      </c>
      <c r="R818" t="str">
        <f>VLOOKUP(G818,Crosswalk!A:C,3,0)</f>
        <v>WCSU</v>
      </c>
      <c r="S818" t="s">
        <v>95</v>
      </c>
    </row>
    <row r="819" spans="1:19" x14ac:dyDescent="0.25">
      <c r="A819" t="s">
        <v>1626</v>
      </c>
      <c r="B819" s="19">
        <v>0</v>
      </c>
      <c r="C819" s="20">
        <v>45471</v>
      </c>
      <c r="D819" s="19">
        <v>0</v>
      </c>
      <c r="E819" t="s">
        <v>1627</v>
      </c>
      <c r="F819" t="s">
        <v>21</v>
      </c>
      <c r="G819" t="s">
        <v>65</v>
      </c>
      <c r="H819" t="s">
        <v>53</v>
      </c>
      <c r="I819" t="s">
        <v>34</v>
      </c>
      <c r="J819" t="s">
        <v>311</v>
      </c>
      <c r="K819" t="s">
        <v>26</v>
      </c>
      <c r="L819" t="s">
        <v>27</v>
      </c>
      <c r="M819" t="s">
        <v>95</v>
      </c>
      <c r="N819" s="21">
        <v>1</v>
      </c>
      <c r="O819" s="21">
        <v>76441.679999999993</v>
      </c>
      <c r="P819" s="21">
        <v>2928.8</v>
      </c>
      <c r="Q819" t="s">
        <v>29</v>
      </c>
      <c r="R819" t="str">
        <f>VLOOKUP(G819,Crosswalk!A:C,3,0)</f>
        <v>WCSU</v>
      </c>
      <c r="S819" t="s">
        <v>95</v>
      </c>
    </row>
    <row r="820" spans="1:19" x14ac:dyDescent="0.25">
      <c r="A820" t="s">
        <v>168</v>
      </c>
      <c r="B820" s="19">
        <v>0</v>
      </c>
      <c r="C820" s="20">
        <v>45471</v>
      </c>
      <c r="D820" s="19">
        <v>0</v>
      </c>
      <c r="E820" t="s">
        <v>169</v>
      </c>
      <c r="F820" t="s">
        <v>21</v>
      </c>
      <c r="G820" t="s">
        <v>22</v>
      </c>
      <c r="H820" t="s">
        <v>170</v>
      </c>
      <c r="I820" t="s">
        <v>171</v>
      </c>
      <c r="J820" t="s">
        <v>172</v>
      </c>
      <c r="K820" t="s">
        <v>26</v>
      </c>
      <c r="L820" t="s">
        <v>27</v>
      </c>
      <c r="M820" t="s">
        <v>173</v>
      </c>
      <c r="N820" s="21">
        <v>1</v>
      </c>
      <c r="O820" s="21">
        <v>167241.231</v>
      </c>
      <c r="P820" s="21">
        <v>6407.71</v>
      </c>
      <c r="Q820" t="s">
        <v>29</v>
      </c>
      <c r="R820" t="str">
        <f>VLOOKUP(G820,Crosswalk!A:C,3,0)</f>
        <v>ECSU</v>
      </c>
    </row>
    <row r="821" spans="1:19" x14ac:dyDescent="0.25">
      <c r="A821" t="s">
        <v>1803</v>
      </c>
      <c r="B821" s="19">
        <v>0</v>
      </c>
      <c r="C821" s="20">
        <v>45471</v>
      </c>
      <c r="D821" s="19">
        <v>0</v>
      </c>
      <c r="E821" t="s">
        <v>1804</v>
      </c>
      <c r="F821" t="s">
        <v>21</v>
      </c>
      <c r="G821" t="s">
        <v>65</v>
      </c>
      <c r="H821" t="s">
        <v>53</v>
      </c>
      <c r="I821" t="s">
        <v>34</v>
      </c>
      <c r="J821" t="s">
        <v>311</v>
      </c>
      <c r="K821" t="s">
        <v>26</v>
      </c>
      <c r="L821" t="s">
        <v>27</v>
      </c>
      <c r="M821" t="s">
        <v>95</v>
      </c>
      <c r="N821" s="21">
        <v>1</v>
      </c>
      <c r="O821" s="21">
        <v>89438.697</v>
      </c>
      <c r="P821" s="21">
        <v>3426.77</v>
      </c>
      <c r="Q821" t="s">
        <v>29</v>
      </c>
      <c r="R821" t="str">
        <f>VLOOKUP(G821,Crosswalk!A:C,3,0)</f>
        <v>WCSU</v>
      </c>
      <c r="S821" t="s">
        <v>95</v>
      </c>
    </row>
    <row r="822" spans="1:19" x14ac:dyDescent="0.25">
      <c r="A822" t="s">
        <v>2176</v>
      </c>
      <c r="B822" s="19">
        <v>8</v>
      </c>
      <c r="C822" s="20">
        <v>45471</v>
      </c>
      <c r="D822" s="19">
        <v>0</v>
      </c>
      <c r="E822" t="s">
        <v>2177</v>
      </c>
      <c r="F822" t="s">
        <v>21</v>
      </c>
      <c r="G822" t="s">
        <v>65</v>
      </c>
      <c r="H822" t="s">
        <v>53</v>
      </c>
      <c r="I822" t="s">
        <v>34</v>
      </c>
      <c r="J822" t="s">
        <v>311</v>
      </c>
      <c r="K822" t="s">
        <v>26</v>
      </c>
      <c r="L822" t="s">
        <v>27</v>
      </c>
      <c r="M822" t="s">
        <v>312</v>
      </c>
      <c r="N822" s="21">
        <v>1</v>
      </c>
      <c r="O822" s="21">
        <v>74257.892999999996</v>
      </c>
      <c r="P822" s="21">
        <v>2845.13</v>
      </c>
      <c r="Q822" t="s">
        <v>29</v>
      </c>
      <c r="R822" t="str">
        <f>VLOOKUP(G822,Crosswalk!A:C,3,0)</f>
        <v>WCSU</v>
      </c>
      <c r="S822" t="s">
        <v>95</v>
      </c>
    </row>
    <row r="823" spans="1:19" x14ac:dyDescent="0.25">
      <c r="A823" t="s">
        <v>2610</v>
      </c>
      <c r="B823" s="19">
        <v>0</v>
      </c>
      <c r="C823" s="20">
        <v>45569</v>
      </c>
      <c r="D823" s="19">
        <v>3</v>
      </c>
      <c r="E823" t="s">
        <v>2611</v>
      </c>
      <c r="F823" t="s">
        <v>21</v>
      </c>
      <c r="G823" t="s">
        <v>65</v>
      </c>
      <c r="H823" t="s">
        <v>53</v>
      </c>
      <c r="I823" t="s">
        <v>34</v>
      </c>
      <c r="J823" t="s">
        <v>311</v>
      </c>
      <c r="K823" t="s">
        <v>26</v>
      </c>
      <c r="L823" t="s">
        <v>27</v>
      </c>
      <c r="M823" t="s">
        <v>312</v>
      </c>
      <c r="N823" s="21">
        <v>1</v>
      </c>
      <c r="O823" s="21">
        <v>69669.251999999993</v>
      </c>
      <c r="P823" s="21">
        <v>2669.32</v>
      </c>
      <c r="Q823" t="s">
        <v>29</v>
      </c>
      <c r="R823" t="str">
        <f>VLOOKUP(G823,Crosswalk!A:C,3,0)</f>
        <v>WCSU</v>
      </c>
      <c r="S823" t="s">
        <v>95</v>
      </c>
    </row>
    <row r="824" spans="1:19" x14ac:dyDescent="0.25">
      <c r="A824" t="s">
        <v>2781</v>
      </c>
      <c r="B824" s="19">
        <v>0</v>
      </c>
      <c r="C824" s="20">
        <v>45471</v>
      </c>
      <c r="D824" s="19">
        <v>0</v>
      </c>
      <c r="E824" t="s">
        <v>2782</v>
      </c>
      <c r="F824" t="s">
        <v>21</v>
      </c>
      <c r="G824" t="s">
        <v>65</v>
      </c>
      <c r="H824" t="s">
        <v>53</v>
      </c>
      <c r="I824" t="s">
        <v>34</v>
      </c>
      <c r="J824" t="s">
        <v>311</v>
      </c>
      <c r="K824" t="s">
        <v>26</v>
      </c>
      <c r="L824" t="s">
        <v>27</v>
      </c>
      <c r="M824" t="s">
        <v>312</v>
      </c>
      <c r="N824" s="21">
        <v>1</v>
      </c>
      <c r="O824" s="21">
        <v>79172.001000000004</v>
      </c>
      <c r="P824" s="21">
        <v>3033.41</v>
      </c>
      <c r="Q824" t="s">
        <v>29</v>
      </c>
      <c r="R824" t="str">
        <f>VLOOKUP(G824,Crosswalk!A:C,3,0)</f>
        <v>WCSU</v>
      </c>
      <c r="S824" t="s">
        <v>95</v>
      </c>
    </row>
    <row r="825" spans="1:19" x14ac:dyDescent="0.25">
      <c r="A825" t="s">
        <v>2257</v>
      </c>
      <c r="B825" s="19">
        <v>0</v>
      </c>
      <c r="C825" s="20">
        <v>45471</v>
      </c>
      <c r="D825" s="19">
        <v>0</v>
      </c>
      <c r="E825" t="s">
        <v>2258</v>
      </c>
      <c r="F825" t="s">
        <v>21</v>
      </c>
      <c r="G825" t="s">
        <v>65</v>
      </c>
      <c r="H825" t="s">
        <v>170</v>
      </c>
      <c r="I825" t="s">
        <v>171</v>
      </c>
      <c r="J825" t="s">
        <v>172</v>
      </c>
      <c r="K825" t="s">
        <v>26</v>
      </c>
      <c r="L825" t="s">
        <v>27</v>
      </c>
      <c r="M825" t="s">
        <v>2259</v>
      </c>
      <c r="N825" s="21">
        <v>1</v>
      </c>
      <c r="O825" s="21">
        <v>163650.65400000001</v>
      </c>
      <c r="P825" s="21">
        <v>6270.14</v>
      </c>
      <c r="Q825" t="s">
        <v>29</v>
      </c>
      <c r="R825" t="str">
        <f>VLOOKUP(G825,Crosswalk!A:C,3,0)</f>
        <v>WCSU</v>
      </c>
    </row>
    <row r="826" spans="1:19" x14ac:dyDescent="0.25">
      <c r="A826" t="s">
        <v>470</v>
      </c>
      <c r="B826" s="19">
        <v>0</v>
      </c>
      <c r="C826" s="20">
        <v>45569</v>
      </c>
      <c r="D826" s="19">
        <v>0</v>
      </c>
      <c r="E826" t="s">
        <v>471</v>
      </c>
      <c r="F826" t="s">
        <v>21</v>
      </c>
      <c r="G826" t="s">
        <v>45</v>
      </c>
      <c r="H826" t="s">
        <v>170</v>
      </c>
      <c r="I826" t="s">
        <v>171</v>
      </c>
      <c r="J826" t="s">
        <v>363</v>
      </c>
      <c r="K826" t="s">
        <v>26</v>
      </c>
      <c r="L826" t="s">
        <v>27</v>
      </c>
      <c r="M826" t="s">
        <v>472</v>
      </c>
      <c r="N826" s="21">
        <v>1</v>
      </c>
      <c r="O826" s="21">
        <v>118133.298</v>
      </c>
      <c r="P826" s="21">
        <v>4526.18</v>
      </c>
      <c r="Q826" t="s">
        <v>29</v>
      </c>
      <c r="R826" t="str">
        <f>VLOOKUP(G826,Crosswalk!A:C,3,0)</f>
        <v>SCSU</v>
      </c>
    </row>
    <row r="827" spans="1:19" x14ac:dyDescent="0.25">
      <c r="A827" t="s">
        <v>851</v>
      </c>
      <c r="B827" s="19">
        <v>0</v>
      </c>
      <c r="C827" s="20">
        <v>45471</v>
      </c>
      <c r="D827" s="19">
        <v>0</v>
      </c>
      <c r="E827" t="s">
        <v>852</v>
      </c>
      <c r="F827" t="s">
        <v>21</v>
      </c>
      <c r="G827" t="s">
        <v>45</v>
      </c>
      <c r="H827" t="s">
        <v>170</v>
      </c>
      <c r="I827" t="s">
        <v>171</v>
      </c>
      <c r="J827" t="s">
        <v>363</v>
      </c>
      <c r="K827" t="s">
        <v>21</v>
      </c>
      <c r="L827" t="s">
        <v>27</v>
      </c>
      <c r="M827" t="s">
        <v>853</v>
      </c>
      <c r="N827" s="21">
        <v>1</v>
      </c>
      <c r="O827" s="21">
        <v>165329.92800000001</v>
      </c>
      <c r="P827" s="21">
        <v>6334.48</v>
      </c>
      <c r="Q827" t="s">
        <v>29</v>
      </c>
      <c r="R827" t="str">
        <f>VLOOKUP(G827,Crosswalk!A:C,3,0)</f>
        <v>SCSU</v>
      </c>
    </row>
    <row r="828" spans="1:19" x14ac:dyDescent="0.25">
      <c r="A828" t="s">
        <v>1226</v>
      </c>
      <c r="B828" s="19">
        <v>0</v>
      </c>
      <c r="C828" s="20">
        <v>45474</v>
      </c>
      <c r="D828" s="19">
        <v>0</v>
      </c>
      <c r="E828" t="s">
        <v>1227</v>
      </c>
      <c r="F828" t="s">
        <v>21</v>
      </c>
      <c r="G828" t="s">
        <v>65</v>
      </c>
      <c r="H828" t="s">
        <v>170</v>
      </c>
      <c r="I828" t="s">
        <v>171</v>
      </c>
      <c r="J828" t="s">
        <v>66</v>
      </c>
      <c r="K828" t="s">
        <v>26</v>
      </c>
      <c r="L828" t="s">
        <v>27</v>
      </c>
      <c r="M828" t="s">
        <v>1228</v>
      </c>
      <c r="N828" s="21">
        <v>1</v>
      </c>
      <c r="O828" s="21">
        <v>177061.095</v>
      </c>
      <c r="P828" s="21">
        <v>6783.95</v>
      </c>
      <c r="Q828" t="s">
        <v>29</v>
      </c>
      <c r="R828" t="str">
        <f>VLOOKUP(G828,Crosswalk!A:C,3,0)</f>
        <v>WCSU</v>
      </c>
    </row>
    <row r="829" spans="1:19" x14ac:dyDescent="0.25">
      <c r="A829" t="s">
        <v>1364</v>
      </c>
      <c r="B829" s="19">
        <v>0</v>
      </c>
      <c r="C829" s="20">
        <v>45504</v>
      </c>
      <c r="D829" s="19">
        <v>0</v>
      </c>
      <c r="E829" t="s">
        <v>1365</v>
      </c>
      <c r="F829" t="s">
        <v>21</v>
      </c>
      <c r="G829" t="s">
        <v>22</v>
      </c>
      <c r="H829" t="s">
        <v>170</v>
      </c>
      <c r="I829" t="s">
        <v>171</v>
      </c>
      <c r="J829" t="s">
        <v>25</v>
      </c>
      <c r="K829" t="s">
        <v>26</v>
      </c>
      <c r="L829" t="s">
        <v>27</v>
      </c>
      <c r="M829" t="s">
        <v>1366</v>
      </c>
      <c r="N829" s="21">
        <v>1</v>
      </c>
      <c r="O829" s="21">
        <v>118134.342</v>
      </c>
      <c r="P829" s="21">
        <v>4526.22</v>
      </c>
      <c r="Q829" t="s">
        <v>29</v>
      </c>
      <c r="R829" t="str">
        <f>VLOOKUP(G829,Crosswalk!A:C,3,0)</f>
        <v>ECSU</v>
      </c>
    </row>
    <row r="830" spans="1:19" x14ac:dyDescent="0.25">
      <c r="A830" t="s">
        <v>1316</v>
      </c>
      <c r="B830" s="19">
        <v>0</v>
      </c>
      <c r="C830" s="20">
        <v>45471</v>
      </c>
      <c r="D830" s="19">
        <v>0</v>
      </c>
      <c r="E830" t="s">
        <v>1317</v>
      </c>
      <c r="F830" t="s">
        <v>21</v>
      </c>
      <c r="G830" t="s">
        <v>32</v>
      </c>
      <c r="H830" t="s">
        <v>170</v>
      </c>
      <c r="I830" t="s">
        <v>171</v>
      </c>
      <c r="J830" t="s">
        <v>624</v>
      </c>
      <c r="K830" t="s">
        <v>26</v>
      </c>
      <c r="L830" t="s">
        <v>27</v>
      </c>
      <c r="M830" t="s">
        <v>189</v>
      </c>
      <c r="N830" s="21">
        <v>1</v>
      </c>
      <c r="O830" s="21">
        <v>177061.617</v>
      </c>
      <c r="P830" s="21">
        <v>6783.97</v>
      </c>
      <c r="Q830" t="s">
        <v>29</v>
      </c>
      <c r="R830" t="str">
        <f>VLOOKUP(G830,Crosswalk!A:C,3,0)</f>
        <v>CCSU</v>
      </c>
    </row>
    <row r="831" spans="1:19" x14ac:dyDescent="0.25">
      <c r="A831" t="s">
        <v>1732</v>
      </c>
      <c r="B831" s="19">
        <v>0</v>
      </c>
      <c r="C831" s="20">
        <v>45527</v>
      </c>
      <c r="D831" s="19">
        <v>0</v>
      </c>
      <c r="E831" t="s">
        <v>1733</v>
      </c>
      <c r="F831" t="s">
        <v>21</v>
      </c>
      <c r="G831" t="s">
        <v>22</v>
      </c>
      <c r="H831" t="s">
        <v>170</v>
      </c>
      <c r="I831" t="s">
        <v>171</v>
      </c>
      <c r="J831" t="s">
        <v>624</v>
      </c>
      <c r="K831" t="s">
        <v>26</v>
      </c>
      <c r="L831" t="s">
        <v>27</v>
      </c>
      <c r="M831" t="s">
        <v>1734</v>
      </c>
      <c r="N831" s="21">
        <v>1</v>
      </c>
      <c r="O831" s="21">
        <v>173676.18599999999</v>
      </c>
      <c r="P831" s="21">
        <v>6654.26</v>
      </c>
      <c r="Q831" t="s">
        <v>29</v>
      </c>
      <c r="R831" t="str">
        <f>VLOOKUP(G831,Crosswalk!A:C,3,0)</f>
        <v>ECSU</v>
      </c>
    </row>
    <row r="832" spans="1:19" x14ac:dyDescent="0.25">
      <c r="A832" t="s">
        <v>1496</v>
      </c>
      <c r="B832" s="19">
        <v>0</v>
      </c>
      <c r="C832" s="20">
        <v>45471</v>
      </c>
      <c r="D832" s="19">
        <v>0</v>
      </c>
      <c r="E832" t="s">
        <v>1497</v>
      </c>
      <c r="F832" t="s">
        <v>21</v>
      </c>
      <c r="G832" t="s">
        <v>65</v>
      </c>
      <c r="H832" t="s">
        <v>170</v>
      </c>
      <c r="I832" t="s">
        <v>171</v>
      </c>
      <c r="J832" t="s">
        <v>624</v>
      </c>
      <c r="K832" t="s">
        <v>26</v>
      </c>
      <c r="L832" t="s">
        <v>27</v>
      </c>
      <c r="M832" t="s">
        <v>1498</v>
      </c>
      <c r="N832" s="21">
        <v>1</v>
      </c>
      <c r="O832" s="21">
        <v>142552.19699999999</v>
      </c>
      <c r="P832" s="21">
        <v>5461.77</v>
      </c>
      <c r="Q832" t="s">
        <v>29</v>
      </c>
      <c r="R832" t="str">
        <f>VLOOKUP(G832,Crosswalk!A:C,3,0)</f>
        <v>WCSU</v>
      </c>
    </row>
    <row r="833" spans="1:18" x14ac:dyDescent="0.25">
      <c r="A833" t="s">
        <v>2071</v>
      </c>
      <c r="B833" s="19">
        <v>0</v>
      </c>
      <c r="C833" s="20">
        <v>45471</v>
      </c>
      <c r="D833" s="19">
        <v>0</v>
      </c>
      <c r="E833" t="s">
        <v>2072</v>
      </c>
      <c r="F833" t="s">
        <v>21</v>
      </c>
      <c r="G833" t="s">
        <v>65</v>
      </c>
      <c r="H833" t="s">
        <v>170</v>
      </c>
      <c r="I833" t="s">
        <v>171</v>
      </c>
      <c r="J833" t="s">
        <v>657</v>
      </c>
      <c r="K833" t="s">
        <v>26</v>
      </c>
      <c r="L833" t="s">
        <v>27</v>
      </c>
      <c r="M833" t="s">
        <v>2073</v>
      </c>
      <c r="N833" s="21">
        <v>1</v>
      </c>
      <c r="O833" s="21">
        <v>159276.033</v>
      </c>
      <c r="P833" s="21">
        <v>6102.53</v>
      </c>
      <c r="Q833" t="s">
        <v>29</v>
      </c>
      <c r="R833" t="str">
        <f>VLOOKUP(G833,Crosswalk!A:C,3,0)</f>
        <v>WCSU</v>
      </c>
    </row>
    <row r="834" spans="1:18" x14ac:dyDescent="0.25">
      <c r="A834" t="s">
        <v>2134</v>
      </c>
      <c r="B834" s="19">
        <v>0</v>
      </c>
      <c r="C834" s="20">
        <v>45471</v>
      </c>
      <c r="D834" s="19">
        <v>0</v>
      </c>
      <c r="E834" t="s">
        <v>2135</v>
      </c>
      <c r="F834" t="s">
        <v>21</v>
      </c>
      <c r="G834" t="s">
        <v>32</v>
      </c>
      <c r="H834" t="s">
        <v>170</v>
      </c>
      <c r="I834" t="s">
        <v>171</v>
      </c>
      <c r="J834" t="s">
        <v>1060</v>
      </c>
      <c r="K834" t="s">
        <v>26</v>
      </c>
      <c r="L834" t="s">
        <v>27</v>
      </c>
      <c r="M834" t="s">
        <v>2136</v>
      </c>
      <c r="N834" s="21">
        <v>1</v>
      </c>
      <c r="O834" s="21">
        <v>159405.75</v>
      </c>
      <c r="P834" s="21">
        <v>6107.5</v>
      </c>
      <c r="Q834" t="s">
        <v>29</v>
      </c>
      <c r="R834" t="str">
        <f>VLOOKUP(G834,Crosswalk!A:C,3,0)</f>
        <v>CCSU</v>
      </c>
    </row>
    <row r="835" spans="1:18" x14ac:dyDescent="0.25">
      <c r="A835" t="s">
        <v>1058</v>
      </c>
      <c r="B835" s="19">
        <v>0</v>
      </c>
      <c r="C835" s="20">
        <v>45471</v>
      </c>
      <c r="D835" s="19">
        <v>0</v>
      </c>
      <c r="E835" t="s">
        <v>1059</v>
      </c>
      <c r="F835" t="s">
        <v>21</v>
      </c>
      <c r="G835" t="s">
        <v>22</v>
      </c>
      <c r="H835" t="s">
        <v>170</v>
      </c>
      <c r="I835" t="s">
        <v>171</v>
      </c>
      <c r="J835" t="s">
        <v>1060</v>
      </c>
      <c r="K835" t="s">
        <v>26</v>
      </c>
      <c r="L835" t="s">
        <v>27</v>
      </c>
      <c r="M835" t="s">
        <v>1061</v>
      </c>
      <c r="N835" s="21">
        <v>1</v>
      </c>
      <c r="O835" s="21">
        <v>147599.15400000001</v>
      </c>
      <c r="P835" s="21">
        <v>5655.14</v>
      </c>
      <c r="Q835" t="s">
        <v>29</v>
      </c>
      <c r="R835" t="str">
        <f>VLOOKUP(G835,Crosswalk!A:C,3,0)</f>
        <v>ECSU</v>
      </c>
    </row>
    <row r="836" spans="1:18" x14ac:dyDescent="0.25">
      <c r="A836" t="s">
        <v>1641</v>
      </c>
      <c r="B836" s="19">
        <v>0</v>
      </c>
      <c r="C836" s="20">
        <v>45471</v>
      </c>
      <c r="D836" s="19">
        <v>0</v>
      </c>
      <c r="E836" t="s">
        <v>1642</v>
      </c>
      <c r="F836" t="s">
        <v>21</v>
      </c>
      <c r="G836" t="s">
        <v>65</v>
      </c>
      <c r="H836" t="s">
        <v>170</v>
      </c>
      <c r="I836" t="s">
        <v>171</v>
      </c>
      <c r="J836" t="s">
        <v>1643</v>
      </c>
      <c r="K836" t="s">
        <v>26</v>
      </c>
      <c r="L836" t="s">
        <v>27</v>
      </c>
      <c r="M836" t="s">
        <v>1644</v>
      </c>
      <c r="N836" s="21">
        <v>1</v>
      </c>
      <c r="O836" s="21">
        <v>173588.75099999999</v>
      </c>
      <c r="P836" s="21">
        <v>6650.91</v>
      </c>
      <c r="Q836" t="s">
        <v>29</v>
      </c>
      <c r="R836" t="str">
        <f>VLOOKUP(G836,Crosswalk!A:C,3,0)</f>
        <v>WCSU</v>
      </c>
    </row>
    <row r="837" spans="1:18" x14ac:dyDescent="0.25">
      <c r="A837" t="s">
        <v>791</v>
      </c>
      <c r="B837" s="19">
        <v>0</v>
      </c>
      <c r="C837" s="20">
        <v>45471</v>
      </c>
      <c r="D837" s="19">
        <v>0</v>
      </c>
      <c r="E837" t="s">
        <v>792</v>
      </c>
      <c r="F837" t="s">
        <v>21</v>
      </c>
      <c r="G837" t="s">
        <v>65</v>
      </c>
      <c r="H837" t="s">
        <v>793</v>
      </c>
      <c r="I837" t="s">
        <v>171</v>
      </c>
      <c r="J837" t="s">
        <v>794</v>
      </c>
      <c r="K837" t="s">
        <v>26</v>
      </c>
      <c r="L837" t="s">
        <v>27</v>
      </c>
      <c r="M837" t="s">
        <v>795</v>
      </c>
      <c r="N837" s="21">
        <v>1</v>
      </c>
      <c r="O837" s="21">
        <v>165003.93900000001</v>
      </c>
      <c r="P837" s="21">
        <v>6321.99</v>
      </c>
      <c r="Q837" t="s">
        <v>29</v>
      </c>
      <c r="R837" t="str">
        <f>VLOOKUP(G837,Crosswalk!A:C,3,0)</f>
        <v>WCSU</v>
      </c>
    </row>
    <row r="838" spans="1:18" x14ac:dyDescent="0.25">
      <c r="A838" t="s">
        <v>1387</v>
      </c>
      <c r="B838" s="19">
        <v>0</v>
      </c>
      <c r="C838" s="20">
        <v>45471</v>
      </c>
      <c r="D838" s="19">
        <v>0</v>
      </c>
      <c r="E838" t="s">
        <v>1388</v>
      </c>
      <c r="F838" t="s">
        <v>21</v>
      </c>
      <c r="G838" t="s">
        <v>45</v>
      </c>
      <c r="H838" t="s">
        <v>170</v>
      </c>
      <c r="I838" t="s">
        <v>171</v>
      </c>
      <c r="J838" t="s">
        <v>1389</v>
      </c>
      <c r="K838" t="s">
        <v>26</v>
      </c>
      <c r="L838" t="s">
        <v>27</v>
      </c>
      <c r="M838" t="s">
        <v>1390</v>
      </c>
      <c r="N838" s="21">
        <v>1</v>
      </c>
      <c r="O838" s="21">
        <v>144526.14000000001</v>
      </c>
      <c r="P838" s="21">
        <v>5537.4</v>
      </c>
      <c r="Q838" t="s">
        <v>29</v>
      </c>
      <c r="R838" t="str">
        <f>VLOOKUP(G838,Crosswalk!A:C,3,0)</f>
        <v>SCSU</v>
      </c>
    </row>
    <row r="839" spans="1:18" x14ac:dyDescent="0.25">
      <c r="A839" t="s">
        <v>2638</v>
      </c>
      <c r="B839" s="19">
        <v>0</v>
      </c>
      <c r="C839" s="20">
        <v>45471</v>
      </c>
      <c r="D839" s="19">
        <v>0</v>
      </c>
      <c r="E839" t="s">
        <v>2639</v>
      </c>
      <c r="F839" t="s">
        <v>21</v>
      </c>
      <c r="G839" t="s">
        <v>65</v>
      </c>
      <c r="H839" t="s">
        <v>170</v>
      </c>
      <c r="I839" t="s">
        <v>171</v>
      </c>
      <c r="J839" t="s">
        <v>1113</v>
      </c>
      <c r="K839" t="s">
        <v>26</v>
      </c>
      <c r="L839" t="s">
        <v>27</v>
      </c>
      <c r="M839" t="s">
        <v>2640</v>
      </c>
      <c r="N839" s="21">
        <v>1</v>
      </c>
      <c r="O839" s="21">
        <v>163578.35699999999</v>
      </c>
      <c r="P839" s="21">
        <v>6267.37</v>
      </c>
      <c r="Q839" t="s">
        <v>29</v>
      </c>
      <c r="R839" t="str">
        <f>VLOOKUP(G839,Crosswalk!A:C,3,0)</f>
        <v>WCSU</v>
      </c>
    </row>
    <row r="840" spans="1:18" x14ac:dyDescent="0.25">
      <c r="A840" t="s">
        <v>2005</v>
      </c>
      <c r="B840" s="19">
        <v>0</v>
      </c>
      <c r="C840" s="20">
        <v>45471</v>
      </c>
      <c r="D840" s="19">
        <v>0</v>
      </c>
      <c r="E840" t="s">
        <v>2006</v>
      </c>
      <c r="F840" t="s">
        <v>21</v>
      </c>
      <c r="G840" t="s">
        <v>45</v>
      </c>
      <c r="H840" t="s">
        <v>170</v>
      </c>
      <c r="I840" t="s">
        <v>171</v>
      </c>
      <c r="J840" t="s">
        <v>2007</v>
      </c>
      <c r="K840" t="s">
        <v>26</v>
      </c>
      <c r="L840" t="s">
        <v>27</v>
      </c>
      <c r="M840" t="s">
        <v>2008</v>
      </c>
      <c r="N840" s="21">
        <v>1</v>
      </c>
      <c r="O840" s="21">
        <v>177060.573</v>
      </c>
      <c r="P840" s="21">
        <v>6783.93</v>
      </c>
      <c r="Q840" t="s">
        <v>29</v>
      </c>
      <c r="R840" t="str">
        <f>VLOOKUP(G840,Crosswalk!A:C,3,0)</f>
        <v>SCSU</v>
      </c>
    </row>
    <row r="841" spans="1:18" x14ac:dyDescent="0.25">
      <c r="A841" t="s">
        <v>1809</v>
      </c>
      <c r="B841" s="19">
        <v>0</v>
      </c>
      <c r="C841" s="20">
        <v>45471</v>
      </c>
      <c r="D841" s="19">
        <v>0</v>
      </c>
      <c r="E841" t="s">
        <v>1810</v>
      </c>
      <c r="F841" t="s">
        <v>21</v>
      </c>
      <c r="G841" t="s">
        <v>32</v>
      </c>
      <c r="H841" t="s">
        <v>170</v>
      </c>
      <c r="I841" t="s">
        <v>171</v>
      </c>
      <c r="J841" t="s">
        <v>164</v>
      </c>
      <c r="K841" t="s">
        <v>26</v>
      </c>
      <c r="L841" t="s">
        <v>27</v>
      </c>
      <c r="M841" t="s">
        <v>189</v>
      </c>
      <c r="N841" s="21">
        <v>1</v>
      </c>
      <c r="O841" s="21">
        <v>177061.617</v>
      </c>
      <c r="P841" s="21">
        <v>6783.97</v>
      </c>
      <c r="Q841" t="s">
        <v>29</v>
      </c>
      <c r="R841" t="str">
        <f>VLOOKUP(G841,Crosswalk!A:C,3,0)</f>
        <v>CCSU</v>
      </c>
    </row>
    <row r="842" spans="1:18" x14ac:dyDescent="0.25">
      <c r="A842" t="s">
        <v>1200</v>
      </c>
      <c r="B842" s="19">
        <v>0</v>
      </c>
      <c r="C842" s="20">
        <v>45471</v>
      </c>
      <c r="D842" s="19">
        <v>1</v>
      </c>
      <c r="E842" t="s">
        <v>1201</v>
      </c>
      <c r="F842" t="s">
        <v>21</v>
      </c>
      <c r="G842" t="s">
        <v>32</v>
      </c>
      <c r="H842" t="s">
        <v>170</v>
      </c>
      <c r="I842" t="s">
        <v>171</v>
      </c>
      <c r="J842" t="s">
        <v>114</v>
      </c>
      <c r="K842" t="s">
        <v>26</v>
      </c>
      <c r="L842" t="s">
        <v>27</v>
      </c>
      <c r="M842" t="s">
        <v>1202</v>
      </c>
      <c r="N842" s="21">
        <v>1</v>
      </c>
      <c r="O842" s="21">
        <v>152406.25200000001</v>
      </c>
      <c r="P842" s="21">
        <v>5839.32</v>
      </c>
      <c r="Q842" t="s">
        <v>29</v>
      </c>
      <c r="R842" t="str">
        <f>VLOOKUP(G842,Crosswalk!A:C,3,0)</f>
        <v>CCSU</v>
      </c>
    </row>
    <row r="843" spans="1:18" x14ac:dyDescent="0.25">
      <c r="A843" t="s">
        <v>1504</v>
      </c>
      <c r="B843" s="19">
        <v>0</v>
      </c>
      <c r="C843" s="20">
        <v>45471</v>
      </c>
      <c r="D843" s="19">
        <v>0</v>
      </c>
      <c r="E843" t="s">
        <v>1505</v>
      </c>
      <c r="F843" t="s">
        <v>21</v>
      </c>
      <c r="G843" t="s">
        <v>45</v>
      </c>
      <c r="H843" t="s">
        <v>170</v>
      </c>
      <c r="I843" t="s">
        <v>171</v>
      </c>
      <c r="J843" t="s">
        <v>1506</v>
      </c>
      <c r="K843" t="s">
        <v>26</v>
      </c>
      <c r="L843" t="s">
        <v>27</v>
      </c>
      <c r="M843" t="s">
        <v>150</v>
      </c>
      <c r="N843" s="21">
        <v>1</v>
      </c>
      <c r="O843" s="21">
        <v>142000.182</v>
      </c>
      <c r="P843" s="21">
        <v>5440.62</v>
      </c>
      <c r="Q843" t="s">
        <v>29</v>
      </c>
      <c r="R843" t="str">
        <f>VLOOKUP(G843,Crosswalk!A:C,3,0)</f>
        <v>SCSU</v>
      </c>
    </row>
    <row r="844" spans="1:18" x14ac:dyDescent="0.25">
      <c r="A844" t="s">
        <v>1279</v>
      </c>
      <c r="B844" s="19">
        <v>0</v>
      </c>
      <c r="C844" s="20">
        <v>45527</v>
      </c>
      <c r="D844" s="19">
        <v>0</v>
      </c>
      <c r="E844" t="s">
        <v>1280</v>
      </c>
      <c r="F844" t="s">
        <v>21</v>
      </c>
      <c r="G844" t="s">
        <v>32</v>
      </c>
      <c r="H844" t="s">
        <v>170</v>
      </c>
      <c r="I844" t="s">
        <v>171</v>
      </c>
      <c r="J844" t="s">
        <v>585</v>
      </c>
      <c r="K844" t="s">
        <v>26</v>
      </c>
      <c r="L844" t="s">
        <v>27</v>
      </c>
      <c r="M844" t="s">
        <v>1281</v>
      </c>
      <c r="N844" s="21">
        <v>1</v>
      </c>
      <c r="O844" s="21">
        <v>175000.239</v>
      </c>
      <c r="P844" s="21">
        <v>6704.99</v>
      </c>
      <c r="Q844" t="s">
        <v>29</v>
      </c>
      <c r="R844" t="str">
        <f>VLOOKUP(G844,Crosswalk!A:C,3,0)</f>
        <v>CCSU</v>
      </c>
    </row>
    <row r="845" spans="1:18" x14ac:dyDescent="0.25">
      <c r="A845" t="s">
        <v>2284</v>
      </c>
      <c r="B845" s="19">
        <v>7</v>
      </c>
      <c r="C845" s="20">
        <v>45471</v>
      </c>
      <c r="D845" s="19">
        <v>0</v>
      </c>
      <c r="E845" t="s">
        <v>2285</v>
      </c>
      <c r="F845" t="s">
        <v>21</v>
      </c>
      <c r="G845" t="s">
        <v>32</v>
      </c>
      <c r="H845" t="s">
        <v>170</v>
      </c>
      <c r="I845" t="s">
        <v>171</v>
      </c>
      <c r="J845" t="s">
        <v>585</v>
      </c>
      <c r="K845" t="s">
        <v>26</v>
      </c>
      <c r="L845" t="s">
        <v>27</v>
      </c>
      <c r="M845" t="s">
        <v>462</v>
      </c>
      <c r="N845" s="21">
        <v>1</v>
      </c>
      <c r="O845" s="21">
        <v>149435.28899999999</v>
      </c>
      <c r="P845" s="21">
        <v>5725.49</v>
      </c>
      <c r="Q845" t="s">
        <v>29</v>
      </c>
      <c r="R845" t="str">
        <f>VLOOKUP(G845,Crosswalk!A:C,3,0)</f>
        <v>CCSU</v>
      </c>
    </row>
    <row r="846" spans="1:18" x14ac:dyDescent="0.25">
      <c r="A846" t="s">
        <v>1125</v>
      </c>
      <c r="B846" s="19">
        <v>1</v>
      </c>
      <c r="C846" s="20">
        <v>45471</v>
      </c>
      <c r="D846" s="19">
        <v>0</v>
      </c>
      <c r="E846" t="s">
        <v>1126</v>
      </c>
      <c r="F846" t="s">
        <v>21</v>
      </c>
      <c r="G846" t="s">
        <v>32</v>
      </c>
      <c r="H846" t="s">
        <v>170</v>
      </c>
      <c r="I846" t="s">
        <v>171</v>
      </c>
      <c r="J846" t="s">
        <v>968</v>
      </c>
      <c r="K846" t="s">
        <v>26</v>
      </c>
      <c r="L846" t="s">
        <v>27</v>
      </c>
      <c r="M846" t="s">
        <v>462</v>
      </c>
      <c r="N846" s="21">
        <v>1</v>
      </c>
      <c r="O846" s="21">
        <v>135850.239</v>
      </c>
      <c r="P846" s="21">
        <v>5204.99</v>
      </c>
      <c r="Q846" t="s">
        <v>29</v>
      </c>
      <c r="R846" t="str">
        <f>VLOOKUP(G846,Crosswalk!A:C,3,0)</f>
        <v>CCSU</v>
      </c>
    </row>
    <row r="847" spans="1:18" x14ac:dyDescent="0.25">
      <c r="A847" t="s">
        <v>2694</v>
      </c>
      <c r="B847" s="19">
        <v>0</v>
      </c>
      <c r="C847" s="20">
        <v>45471</v>
      </c>
      <c r="D847" s="19">
        <v>0</v>
      </c>
      <c r="E847" t="s">
        <v>2695</v>
      </c>
      <c r="F847" t="s">
        <v>21</v>
      </c>
      <c r="G847" t="s">
        <v>32</v>
      </c>
      <c r="H847" t="s">
        <v>170</v>
      </c>
      <c r="I847" t="s">
        <v>171</v>
      </c>
      <c r="J847" t="s">
        <v>710</v>
      </c>
      <c r="K847" t="s">
        <v>26</v>
      </c>
      <c r="L847" t="s">
        <v>27</v>
      </c>
      <c r="M847" t="s">
        <v>2696</v>
      </c>
      <c r="N847" s="21">
        <v>1</v>
      </c>
      <c r="O847" s="21">
        <v>177061.095</v>
      </c>
      <c r="P847" s="21">
        <v>6783.95</v>
      </c>
      <c r="Q847" t="s">
        <v>29</v>
      </c>
      <c r="R847" t="str">
        <f>VLOOKUP(G847,Crosswalk!A:C,3,0)</f>
        <v>CCSU</v>
      </c>
    </row>
    <row r="848" spans="1:18" x14ac:dyDescent="0.25">
      <c r="A848" t="s">
        <v>848</v>
      </c>
      <c r="B848" s="19">
        <v>0</v>
      </c>
      <c r="C848" s="20">
        <v>45471</v>
      </c>
      <c r="D848" s="19">
        <v>0</v>
      </c>
      <c r="E848" t="s">
        <v>849</v>
      </c>
      <c r="F848" t="s">
        <v>21</v>
      </c>
      <c r="G848" t="s">
        <v>32</v>
      </c>
      <c r="H848" t="s">
        <v>170</v>
      </c>
      <c r="I848" t="s">
        <v>171</v>
      </c>
      <c r="J848" t="s">
        <v>535</v>
      </c>
      <c r="K848" t="s">
        <v>26</v>
      </c>
      <c r="L848" t="s">
        <v>27</v>
      </c>
      <c r="M848" t="s">
        <v>850</v>
      </c>
      <c r="N848" s="21">
        <v>1</v>
      </c>
      <c r="O848" s="21">
        <v>142978.149</v>
      </c>
      <c r="P848" s="21">
        <v>5478.09</v>
      </c>
      <c r="Q848" t="s">
        <v>29</v>
      </c>
      <c r="R848" t="str">
        <f>VLOOKUP(G848,Crosswalk!A:C,3,0)</f>
        <v>CCSU</v>
      </c>
    </row>
    <row r="849" spans="1:18" x14ac:dyDescent="0.25">
      <c r="A849" t="s">
        <v>830</v>
      </c>
      <c r="B849" s="19">
        <v>0</v>
      </c>
      <c r="C849" s="20">
        <v>45471</v>
      </c>
      <c r="D849" s="19">
        <v>0</v>
      </c>
      <c r="E849" t="s">
        <v>831</v>
      </c>
      <c r="F849" t="s">
        <v>21</v>
      </c>
      <c r="G849" t="s">
        <v>32</v>
      </c>
      <c r="H849" t="s">
        <v>170</v>
      </c>
      <c r="I849" t="s">
        <v>171</v>
      </c>
      <c r="J849" t="s">
        <v>180</v>
      </c>
      <c r="K849" t="s">
        <v>26</v>
      </c>
      <c r="L849" t="s">
        <v>27</v>
      </c>
      <c r="M849" t="s">
        <v>462</v>
      </c>
      <c r="N849" s="21">
        <v>1</v>
      </c>
      <c r="O849" s="21">
        <v>164835.59400000001</v>
      </c>
      <c r="P849" s="21">
        <v>6315.54</v>
      </c>
      <c r="Q849" t="s">
        <v>29</v>
      </c>
      <c r="R849" t="str">
        <f>VLOOKUP(G849,Crosswalk!A:C,3,0)</f>
        <v>CCSU</v>
      </c>
    </row>
    <row r="850" spans="1:18" x14ac:dyDescent="0.25">
      <c r="A850" t="s">
        <v>2239</v>
      </c>
      <c r="B850" s="19">
        <v>0</v>
      </c>
      <c r="C850" s="20">
        <v>45471</v>
      </c>
      <c r="D850" s="19">
        <v>0</v>
      </c>
      <c r="E850" t="s">
        <v>2240</v>
      </c>
      <c r="F850" t="s">
        <v>21</v>
      </c>
      <c r="G850" t="s">
        <v>32</v>
      </c>
      <c r="H850" t="s">
        <v>170</v>
      </c>
      <c r="I850" t="s">
        <v>171</v>
      </c>
      <c r="J850" t="s">
        <v>750</v>
      </c>
      <c r="K850" t="s">
        <v>26</v>
      </c>
      <c r="L850" t="s">
        <v>27</v>
      </c>
      <c r="M850" t="s">
        <v>2241</v>
      </c>
      <c r="N850" s="21">
        <v>1</v>
      </c>
      <c r="O850" s="21">
        <v>177061.095</v>
      </c>
      <c r="P850" s="21">
        <v>6783.95</v>
      </c>
      <c r="Q850" t="s">
        <v>29</v>
      </c>
      <c r="R850" t="str">
        <f>VLOOKUP(G850,Crosswalk!A:C,3,0)</f>
        <v>CCSU</v>
      </c>
    </row>
    <row r="851" spans="1:18" x14ac:dyDescent="0.25">
      <c r="A851" t="s">
        <v>2354</v>
      </c>
      <c r="B851" s="19">
        <v>0</v>
      </c>
      <c r="C851" s="20">
        <v>45504</v>
      </c>
      <c r="D851" s="19">
        <v>0</v>
      </c>
      <c r="E851" t="s">
        <v>2355</v>
      </c>
      <c r="F851" t="s">
        <v>21</v>
      </c>
      <c r="G851" t="s">
        <v>45</v>
      </c>
      <c r="H851" t="s">
        <v>170</v>
      </c>
      <c r="I851" t="s">
        <v>171</v>
      </c>
      <c r="J851" t="s">
        <v>173</v>
      </c>
      <c r="K851" t="s">
        <v>26</v>
      </c>
      <c r="L851" t="s">
        <v>27</v>
      </c>
      <c r="M851" t="s">
        <v>173</v>
      </c>
      <c r="N851" s="21">
        <v>1</v>
      </c>
      <c r="O851" s="21">
        <v>177060.573</v>
      </c>
      <c r="P851" s="21">
        <v>6783.93</v>
      </c>
      <c r="Q851" t="s">
        <v>29</v>
      </c>
      <c r="R851" t="str">
        <f>VLOOKUP(G851,Crosswalk!A:C,3,0)</f>
        <v>SCSU</v>
      </c>
    </row>
    <row r="852" spans="1:18" x14ac:dyDescent="0.25">
      <c r="A852" t="s">
        <v>2899</v>
      </c>
      <c r="B852" s="19">
        <v>0</v>
      </c>
      <c r="C852" s="20">
        <v>45474</v>
      </c>
      <c r="D852" s="19">
        <v>1</v>
      </c>
      <c r="E852" t="s">
        <v>2900</v>
      </c>
      <c r="F852" t="s">
        <v>21</v>
      </c>
      <c r="G852" t="s">
        <v>45</v>
      </c>
      <c r="H852" t="s">
        <v>170</v>
      </c>
      <c r="I852" t="s">
        <v>171</v>
      </c>
      <c r="J852" t="s">
        <v>173</v>
      </c>
      <c r="K852" t="s">
        <v>26</v>
      </c>
      <c r="L852" t="s">
        <v>27</v>
      </c>
      <c r="M852" t="s">
        <v>2901</v>
      </c>
      <c r="N852" s="21">
        <v>1</v>
      </c>
      <c r="O852" s="21">
        <v>173741.69699999999</v>
      </c>
      <c r="P852" s="21">
        <v>6656.77</v>
      </c>
      <c r="Q852" t="s">
        <v>29</v>
      </c>
      <c r="R852" t="str">
        <f>VLOOKUP(G852,Crosswalk!A:C,3,0)</f>
        <v>SCSU</v>
      </c>
    </row>
    <row r="853" spans="1:18" x14ac:dyDescent="0.25">
      <c r="A853" t="s">
        <v>1623</v>
      </c>
      <c r="B853" s="19">
        <v>0</v>
      </c>
      <c r="C853" s="20">
        <v>45527</v>
      </c>
      <c r="D853" s="19">
        <v>0</v>
      </c>
      <c r="E853" t="s">
        <v>1624</v>
      </c>
      <c r="F853" t="s">
        <v>21</v>
      </c>
      <c r="G853" t="s">
        <v>22</v>
      </c>
      <c r="H853" t="s">
        <v>170</v>
      </c>
      <c r="I853" t="s">
        <v>171</v>
      </c>
      <c r="J853" t="s">
        <v>714</v>
      </c>
      <c r="K853" t="s">
        <v>26</v>
      </c>
      <c r="L853" t="s">
        <v>27</v>
      </c>
      <c r="M853" t="s">
        <v>1625</v>
      </c>
      <c r="N853" s="21">
        <v>1</v>
      </c>
      <c r="O853" s="21">
        <v>124040.25</v>
      </c>
      <c r="P853" s="21">
        <v>4752.5</v>
      </c>
      <c r="Q853" t="s">
        <v>29</v>
      </c>
      <c r="R853" t="str">
        <f>VLOOKUP(G853,Crosswalk!A:C,3,0)</f>
        <v>ECSU</v>
      </c>
    </row>
    <row r="854" spans="1:18" x14ac:dyDescent="0.25">
      <c r="A854" t="s">
        <v>787</v>
      </c>
      <c r="B854" s="19">
        <v>0</v>
      </c>
      <c r="C854" s="20">
        <v>45471</v>
      </c>
      <c r="D854" s="19">
        <v>0</v>
      </c>
      <c r="E854" t="s">
        <v>788</v>
      </c>
      <c r="F854" t="s">
        <v>21</v>
      </c>
      <c r="G854" t="s">
        <v>32</v>
      </c>
      <c r="H854" t="s">
        <v>789</v>
      </c>
      <c r="I854" t="s">
        <v>171</v>
      </c>
      <c r="J854" t="s">
        <v>184</v>
      </c>
      <c r="K854" t="s">
        <v>26</v>
      </c>
      <c r="L854" t="s">
        <v>27</v>
      </c>
      <c r="M854" t="s">
        <v>594</v>
      </c>
      <c r="N854" s="21">
        <v>1</v>
      </c>
      <c r="O854" s="21">
        <v>166953.087</v>
      </c>
      <c r="P854" s="21">
        <v>6396.67</v>
      </c>
      <c r="Q854" t="s">
        <v>29</v>
      </c>
      <c r="R854" t="str">
        <f>VLOOKUP(G854,Crosswalk!A:C,3,0)</f>
        <v>CCSU</v>
      </c>
    </row>
    <row r="855" spans="1:18" x14ac:dyDescent="0.25">
      <c r="A855" t="s">
        <v>746</v>
      </c>
      <c r="B855" s="19">
        <v>0</v>
      </c>
      <c r="C855" s="20">
        <v>45555</v>
      </c>
      <c r="D855" s="19">
        <v>0</v>
      </c>
      <c r="E855" t="s">
        <v>747</v>
      </c>
      <c r="F855" t="s">
        <v>21</v>
      </c>
      <c r="G855" t="s">
        <v>32</v>
      </c>
      <c r="H855" t="s">
        <v>748</v>
      </c>
      <c r="I855" t="s">
        <v>171</v>
      </c>
      <c r="J855" t="s">
        <v>750</v>
      </c>
      <c r="K855" t="s">
        <v>26</v>
      </c>
      <c r="L855" t="s">
        <v>27</v>
      </c>
      <c r="M855" t="s">
        <v>751</v>
      </c>
      <c r="N855" s="21">
        <v>1</v>
      </c>
      <c r="O855" s="21">
        <v>201141.47700000001</v>
      </c>
      <c r="P855" s="21">
        <v>7706.57</v>
      </c>
      <c r="Q855" t="s">
        <v>29</v>
      </c>
      <c r="R855" t="str">
        <f>VLOOKUP(G855,Crosswalk!A:C,3,0)</f>
        <v>CCSU</v>
      </c>
    </row>
    <row r="856" spans="1:18" x14ac:dyDescent="0.25">
      <c r="A856" t="s">
        <v>2198</v>
      </c>
      <c r="B856" s="19">
        <v>0</v>
      </c>
      <c r="C856" s="20">
        <v>45471</v>
      </c>
      <c r="D856" s="19">
        <v>0</v>
      </c>
      <c r="E856" t="s">
        <v>2199</v>
      </c>
      <c r="F856" t="s">
        <v>21</v>
      </c>
      <c r="G856" t="s">
        <v>22</v>
      </c>
      <c r="H856" t="s">
        <v>748</v>
      </c>
      <c r="I856" t="s">
        <v>171</v>
      </c>
      <c r="J856" t="s">
        <v>264</v>
      </c>
      <c r="K856" t="s">
        <v>26</v>
      </c>
      <c r="L856" t="s">
        <v>27</v>
      </c>
      <c r="M856" t="s">
        <v>749</v>
      </c>
      <c r="N856" s="21">
        <v>1</v>
      </c>
      <c r="O856" s="21">
        <v>198154.071</v>
      </c>
      <c r="P856" s="21">
        <v>7592.11</v>
      </c>
      <c r="Q856" t="s">
        <v>29</v>
      </c>
      <c r="R856" t="str">
        <f>VLOOKUP(G856,Crosswalk!A:C,3,0)</f>
        <v>ECSU</v>
      </c>
    </row>
    <row r="866" spans="1:18" x14ac:dyDescent="0.25">
      <c r="D866" s="25" t="s">
        <v>3006</v>
      </c>
    </row>
    <row r="867" spans="1:18" x14ac:dyDescent="0.25">
      <c r="A867" t="s">
        <v>734</v>
      </c>
      <c r="B867" s="19">
        <v>0</v>
      </c>
      <c r="C867" s="20">
        <v>45471</v>
      </c>
      <c r="D867" s="19">
        <v>0</v>
      </c>
      <c r="E867" t="s">
        <v>735</v>
      </c>
      <c r="F867" t="s">
        <v>21</v>
      </c>
      <c r="G867" t="s">
        <v>45</v>
      </c>
      <c r="H867" t="s">
        <v>39</v>
      </c>
      <c r="I867" t="s">
        <v>40</v>
      </c>
      <c r="J867" t="s">
        <v>379</v>
      </c>
      <c r="K867" t="s">
        <v>26</v>
      </c>
      <c r="L867" t="s">
        <v>27</v>
      </c>
      <c r="M867" t="s">
        <v>736</v>
      </c>
      <c r="N867" s="21">
        <v>0.56999999999999995</v>
      </c>
      <c r="O867" s="21">
        <v>46376</v>
      </c>
      <c r="P867" s="21">
        <v>1776.88</v>
      </c>
      <c r="Q867" t="s">
        <v>29</v>
      </c>
      <c r="R867" t="str">
        <f>VLOOKUP(G867,Crosswalk!A:C,3,0)</f>
        <v>SCSU</v>
      </c>
    </row>
    <row r="868" spans="1:18" x14ac:dyDescent="0.25">
      <c r="A868" t="s">
        <v>1166</v>
      </c>
      <c r="B868" s="19">
        <v>1</v>
      </c>
      <c r="C868" s="20">
        <v>45471</v>
      </c>
      <c r="D868" s="19">
        <v>0</v>
      </c>
      <c r="E868" t="s">
        <v>1167</v>
      </c>
      <c r="F868" t="s">
        <v>21</v>
      </c>
      <c r="G868" t="s">
        <v>45</v>
      </c>
      <c r="H868" t="s">
        <v>53</v>
      </c>
      <c r="I868" t="s">
        <v>34</v>
      </c>
      <c r="J868" t="s">
        <v>323</v>
      </c>
      <c r="K868" t="s">
        <v>26</v>
      </c>
      <c r="L868" t="s">
        <v>27</v>
      </c>
      <c r="M868" t="s">
        <v>1168</v>
      </c>
      <c r="N868" s="21">
        <v>0.56999999999999995</v>
      </c>
      <c r="O868" s="21">
        <v>40639</v>
      </c>
      <c r="P868" s="21">
        <v>1557.06</v>
      </c>
      <c r="Q868" t="s">
        <v>29</v>
      </c>
      <c r="R868" t="str">
        <f>VLOOKUP(G868,Crosswalk!A:C,3,0)</f>
        <v>SCSU</v>
      </c>
    </row>
    <row r="869" spans="1:18" x14ac:dyDescent="0.25">
      <c r="A869" t="s">
        <v>2629</v>
      </c>
      <c r="B869" s="19">
        <v>0</v>
      </c>
      <c r="C869" s="20">
        <v>45471</v>
      </c>
      <c r="D869" s="19">
        <v>0</v>
      </c>
      <c r="E869" t="s">
        <v>2630</v>
      </c>
      <c r="F869" t="s">
        <v>21</v>
      </c>
      <c r="G869" t="s">
        <v>45</v>
      </c>
      <c r="H869" t="s">
        <v>53</v>
      </c>
      <c r="I869" t="s">
        <v>34</v>
      </c>
      <c r="J869" t="s">
        <v>930</v>
      </c>
      <c r="K869" t="s">
        <v>26</v>
      </c>
      <c r="L869" t="s">
        <v>27</v>
      </c>
      <c r="M869" t="s">
        <v>956</v>
      </c>
      <c r="N869" s="21">
        <v>0.56999999999999995</v>
      </c>
      <c r="O869" s="21">
        <v>62623</v>
      </c>
      <c r="P869" s="21">
        <v>2399.37</v>
      </c>
      <c r="Q869" t="s">
        <v>29</v>
      </c>
      <c r="R869" t="str">
        <f>VLOOKUP(G869,Crosswalk!A:C,3,0)</f>
        <v>SCSU</v>
      </c>
    </row>
    <row r="870" spans="1:18" x14ac:dyDescent="0.25">
      <c r="A870" t="s">
        <v>529</v>
      </c>
      <c r="B870" s="19">
        <v>1</v>
      </c>
      <c r="C870" s="20">
        <v>45471</v>
      </c>
      <c r="D870" s="19">
        <v>0</v>
      </c>
      <c r="E870" t="s">
        <v>530</v>
      </c>
      <c r="F870" t="s">
        <v>21</v>
      </c>
      <c r="G870" t="s">
        <v>45</v>
      </c>
      <c r="H870" t="s">
        <v>53</v>
      </c>
      <c r="I870" t="s">
        <v>34</v>
      </c>
      <c r="J870" t="s">
        <v>531</v>
      </c>
      <c r="K870" t="s">
        <v>26</v>
      </c>
      <c r="L870" t="s">
        <v>27</v>
      </c>
      <c r="M870" t="s">
        <v>532</v>
      </c>
      <c r="N870" s="21">
        <v>0.71</v>
      </c>
      <c r="O870" s="21">
        <v>58500</v>
      </c>
      <c r="P870" s="21">
        <v>2241.41</v>
      </c>
      <c r="Q870" t="s">
        <v>29</v>
      </c>
      <c r="R870" t="str">
        <f>VLOOKUP(G870,Crosswalk!A:C,3,0)</f>
        <v>SCSU</v>
      </c>
    </row>
    <row r="871" spans="1:18" x14ac:dyDescent="0.25">
      <c r="A871" t="s">
        <v>2402</v>
      </c>
      <c r="B871" s="19">
        <v>0</v>
      </c>
      <c r="C871" s="20">
        <v>45471</v>
      </c>
      <c r="D871" s="19">
        <v>0</v>
      </c>
      <c r="E871" t="s">
        <v>2403</v>
      </c>
      <c r="F871" t="s">
        <v>21</v>
      </c>
      <c r="G871" t="s">
        <v>45</v>
      </c>
      <c r="H871" t="s">
        <v>39</v>
      </c>
      <c r="I871" t="s">
        <v>40</v>
      </c>
      <c r="J871" t="s">
        <v>82</v>
      </c>
      <c r="K871" t="s">
        <v>26</v>
      </c>
      <c r="L871" t="s">
        <v>27</v>
      </c>
      <c r="M871" t="s">
        <v>2404</v>
      </c>
      <c r="N871" s="21">
        <v>0.71</v>
      </c>
      <c r="O871" s="21">
        <v>69603</v>
      </c>
      <c r="P871" s="21">
        <v>2666.8</v>
      </c>
      <c r="Q871" t="s">
        <v>29</v>
      </c>
      <c r="R871" t="str">
        <f>VLOOKUP(G871,Crosswalk!A:C,3,0)</f>
        <v>SCSU</v>
      </c>
    </row>
    <row r="872" spans="1:18" x14ac:dyDescent="0.25">
      <c r="A872" t="s">
        <v>2963</v>
      </c>
      <c r="B872" s="19">
        <v>4</v>
      </c>
      <c r="C872" s="20">
        <v>45527</v>
      </c>
      <c r="D872" s="19">
        <v>0</v>
      </c>
      <c r="E872" t="s">
        <v>2964</v>
      </c>
      <c r="F872" t="s">
        <v>21</v>
      </c>
      <c r="G872" t="s">
        <v>45</v>
      </c>
      <c r="H872" t="s">
        <v>53</v>
      </c>
      <c r="I872" t="s">
        <v>34</v>
      </c>
      <c r="J872" t="s">
        <v>2965</v>
      </c>
      <c r="K872" t="s">
        <v>26</v>
      </c>
      <c r="L872" t="s">
        <v>27</v>
      </c>
      <c r="M872" t="s">
        <v>2966</v>
      </c>
      <c r="N872" s="21">
        <v>0.71</v>
      </c>
      <c r="O872" s="21">
        <v>55692</v>
      </c>
      <c r="P872" s="21">
        <v>2133.8000000000002</v>
      </c>
      <c r="Q872" t="s">
        <v>29</v>
      </c>
      <c r="R872" t="str">
        <f>VLOOKUP(G872,Crosswalk!A:C,3,0)</f>
        <v>SCSU</v>
      </c>
    </row>
    <row r="873" spans="1:18" x14ac:dyDescent="0.25">
      <c r="A873" t="s">
        <v>1237</v>
      </c>
      <c r="B873" s="19">
        <v>0</v>
      </c>
      <c r="C873" s="20">
        <v>45471</v>
      </c>
      <c r="D873" s="19">
        <v>0</v>
      </c>
      <c r="E873" t="s">
        <v>1238</v>
      </c>
      <c r="F873" t="s">
        <v>21</v>
      </c>
      <c r="G873" t="s">
        <v>65</v>
      </c>
      <c r="H873" t="s">
        <v>39</v>
      </c>
      <c r="I873" t="s">
        <v>40</v>
      </c>
      <c r="J873" t="s">
        <v>1239</v>
      </c>
      <c r="K873" t="s">
        <v>26</v>
      </c>
      <c r="L873" t="s">
        <v>27</v>
      </c>
      <c r="M873" t="s">
        <v>1240</v>
      </c>
      <c r="N873" s="21">
        <v>0.75</v>
      </c>
      <c r="O873" s="21">
        <v>66391</v>
      </c>
      <c r="P873" s="21">
        <v>2543.7399999999998</v>
      </c>
      <c r="Q873" t="s">
        <v>29</v>
      </c>
      <c r="R873" t="str">
        <f>VLOOKUP(G873,Crosswalk!A:C,3,0)</f>
        <v>WCSU</v>
      </c>
    </row>
    <row r="874" spans="1:18" x14ac:dyDescent="0.25">
      <c r="A874" t="s">
        <v>2618</v>
      </c>
      <c r="B874" s="19">
        <v>0</v>
      </c>
      <c r="C874" s="20">
        <v>45471</v>
      </c>
      <c r="D874" s="19">
        <v>0</v>
      </c>
      <c r="E874" t="s">
        <v>2619</v>
      </c>
      <c r="F874" t="s">
        <v>21</v>
      </c>
      <c r="G874" t="s">
        <v>22</v>
      </c>
      <c r="H874" t="s">
        <v>543</v>
      </c>
      <c r="I874" t="s">
        <v>544</v>
      </c>
      <c r="J874" t="s">
        <v>616</v>
      </c>
      <c r="K874" t="s">
        <v>26</v>
      </c>
      <c r="L874" t="s">
        <v>27</v>
      </c>
      <c r="M874" t="s">
        <v>2620</v>
      </c>
      <c r="N874" s="21">
        <v>0.8</v>
      </c>
      <c r="O874" s="21">
        <v>36349</v>
      </c>
      <c r="P874" s="21">
        <v>1392.72</v>
      </c>
      <c r="Q874" t="s">
        <v>29</v>
      </c>
      <c r="R874" t="str">
        <f>VLOOKUP(G874,Crosswalk!A:C,3,0)</f>
        <v>ECSU</v>
      </c>
    </row>
    <row r="875" spans="1:18" x14ac:dyDescent="0.25">
      <c r="A875" t="s">
        <v>377</v>
      </c>
      <c r="B875" s="19">
        <v>0</v>
      </c>
      <c r="C875" s="20">
        <v>45471</v>
      </c>
      <c r="D875" s="19">
        <v>0</v>
      </c>
      <c r="E875" t="s">
        <v>378</v>
      </c>
      <c r="F875" t="s">
        <v>21</v>
      </c>
      <c r="G875" t="s">
        <v>45</v>
      </c>
      <c r="H875" t="s">
        <v>53</v>
      </c>
      <c r="I875" t="s">
        <v>34</v>
      </c>
      <c r="J875" t="s">
        <v>379</v>
      </c>
      <c r="K875" t="s">
        <v>26</v>
      </c>
      <c r="L875" t="s">
        <v>27</v>
      </c>
      <c r="M875" t="s">
        <v>380</v>
      </c>
      <c r="N875" s="21">
        <v>0.8</v>
      </c>
      <c r="O875" s="21">
        <v>58520</v>
      </c>
      <c r="P875" s="21">
        <v>2242.15</v>
      </c>
      <c r="Q875" t="s">
        <v>29</v>
      </c>
      <c r="R875" t="str">
        <f>VLOOKUP(G875,Crosswalk!A:C,3,0)</f>
        <v>SCSU</v>
      </c>
    </row>
    <row r="876" spans="1:18" x14ac:dyDescent="0.25">
      <c r="A876" t="s">
        <v>2390</v>
      </c>
      <c r="B876" s="19">
        <v>0</v>
      </c>
      <c r="C876" s="20">
        <v>45471</v>
      </c>
      <c r="D876" s="19">
        <v>0</v>
      </c>
      <c r="E876" t="s">
        <v>2391</v>
      </c>
      <c r="F876" t="s">
        <v>21</v>
      </c>
      <c r="G876" t="s">
        <v>45</v>
      </c>
      <c r="H876" t="s">
        <v>23</v>
      </c>
      <c r="I876" t="s">
        <v>24</v>
      </c>
      <c r="J876" t="s">
        <v>48</v>
      </c>
      <c r="K876" t="s">
        <v>26</v>
      </c>
      <c r="L876" t="s">
        <v>27</v>
      </c>
      <c r="M876" t="s">
        <v>2392</v>
      </c>
      <c r="N876" s="21">
        <v>0.8</v>
      </c>
      <c r="O876" s="21">
        <v>93402</v>
      </c>
      <c r="P876" s="21">
        <v>3578.63</v>
      </c>
      <c r="Q876" t="s">
        <v>29</v>
      </c>
      <c r="R876" t="str">
        <f>VLOOKUP(G876,Crosswalk!A:C,3,0)</f>
        <v>SCSU</v>
      </c>
    </row>
    <row r="877" spans="1:18" x14ac:dyDescent="0.25">
      <c r="A877" t="s">
        <v>742</v>
      </c>
      <c r="B877" s="19">
        <v>1</v>
      </c>
      <c r="C877" s="20">
        <v>45471</v>
      </c>
      <c r="D877" s="19">
        <v>0</v>
      </c>
      <c r="E877" t="s">
        <v>743</v>
      </c>
      <c r="F877" t="s">
        <v>21</v>
      </c>
      <c r="G877" t="s">
        <v>65</v>
      </c>
      <c r="H877" t="s">
        <v>39</v>
      </c>
      <c r="I877" t="s">
        <v>40</v>
      </c>
      <c r="J877" t="s">
        <v>744</v>
      </c>
      <c r="K877" t="s">
        <v>26</v>
      </c>
      <c r="L877" t="s">
        <v>27</v>
      </c>
      <c r="M877" t="s">
        <v>745</v>
      </c>
      <c r="N877" s="21">
        <v>0.8</v>
      </c>
      <c r="O877" s="21">
        <v>46034.919000000002</v>
      </c>
      <c r="P877" s="21">
        <v>1763.79</v>
      </c>
      <c r="Q877" t="s">
        <v>29</v>
      </c>
      <c r="R877" t="str">
        <f>VLOOKUP(G877,Crosswalk!A:C,3,0)</f>
        <v>WCSU</v>
      </c>
    </row>
    <row r="881" spans="1:18" x14ac:dyDescent="0.25">
      <c r="D881" s="25" t="s">
        <v>3007</v>
      </c>
    </row>
    <row r="882" spans="1:18" x14ac:dyDescent="0.25">
      <c r="A882" t="s">
        <v>50</v>
      </c>
      <c r="B882" s="19">
        <v>0</v>
      </c>
      <c r="C882" s="20">
        <v>45471</v>
      </c>
      <c r="D882" s="19">
        <v>0</v>
      </c>
      <c r="E882" t="s">
        <v>51</v>
      </c>
      <c r="F882" t="s">
        <v>21</v>
      </c>
      <c r="G882" t="s">
        <v>52</v>
      </c>
      <c r="H882" t="s">
        <v>53</v>
      </c>
      <c r="I882" t="s">
        <v>34</v>
      </c>
      <c r="J882" t="s">
        <v>54</v>
      </c>
      <c r="K882" t="s">
        <v>26</v>
      </c>
      <c r="L882" t="s">
        <v>27</v>
      </c>
      <c r="M882" t="s">
        <v>55</v>
      </c>
      <c r="N882" s="21">
        <v>1</v>
      </c>
      <c r="O882" s="21">
        <v>103190.004</v>
      </c>
      <c r="P882" s="21">
        <v>3953.64</v>
      </c>
      <c r="Q882" t="s">
        <v>29</v>
      </c>
      <c r="R882" t="str">
        <f>VLOOKUP(G882,Crosswalk!A:C,3,0)</f>
        <v>Delete</v>
      </c>
    </row>
    <row r="883" spans="1:18" x14ac:dyDescent="0.25">
      <c r="A883" t="s">
        <v>124</v>
      </c>
      <c r="B883" s="19">
        <v>1</v>
      </c>
      <c r="C883" s="20">
        <v>45471</v>
      </c>
      <c r="D883" s="19">
        <v>0</v>
      </c>
      <c r="E883" t="s">
        <v>125</v>
      </c>
      <c r="F883" t="s">
        <v>21</v>
      </c>
      <c r="G883" t="s">
        <v>52</v>
      </c>
      <c r="H883" t="s">
        <v>53</v>
      </c>
      <c r="I883" t="s">
        <v>34</v>
      </c>
      <c r="J883" t="s">
        <v>126</v>
      </c>
      <c r="K883" t="s">
        <v>26</v>
      </c>
      <c r="L883" t="s">
        <v>27</v>
      </c>
      <c r="M883" t="s">
        <v>55</v>
      </c>
      <c r="N883" s="21">
        <v>1</v>
      </c>
      <c r="O883" s="21">
        <v>75242.123999999996</v>
      </c>
      <c r="P883" s="21">
        <v>2882.84</v>
      </c>
      <c r="Q883" t="s">
        <v>29</v>
      </c>
      <c r="R883" t="str">
        <f>VLOOKUP(G883,Crosswalk!A:C,3,0)</f>
        <v>Delete</v>
      </c>
    </row>
    <row r="884" spans="1:18" x14ac:dyDescent="0.25">
      <c r="A884" t="s">
        <v>138</v>
      </c>
      <c r="B884" s="19">
        <v>0</v>
      </c>
      <c r="C884" s="20">
        <v>45471</v>
      </c>
      <c r="D884" s="19">
        <v>0</v>
      </c>
      <c r="E884" t="s">
        <v>139</v>
      </c>
      <c r="F884" t="s">
        <v>21</v>
      </c>
      <c r="G884" t="s">
        <v>52</v>
      </c>
      <c r="H884" t="s">
        <v>53</v>
      </c>
      <c r="I884" t="s">
        <v>34</v>
      </c>
      <c r="J884" t="s">
        <v>140</v>
      </c>
      <c r="K884" t="s">
        <v>26</v>
      </c>
      <c r="L884" t="s">
        <v>27</v>
      </c>
      <c r="M884" t="s">
        <v>141</v>
      </c>
      <c r="N884" s="21">
        <v>1</v>
      </c>
      <c r="O884" s="21">
        <v>77600.259000000005</v>
      </c>
      <c r="P884" s="21">
        <v>2973.19</v>
      </c>
      <c r="Q884" t="s">
        <v>29</v>
      </c>
      <c r="R884" t="str">
        <f>VLOOKUP(G884,Crosswalk!A:C,3,0)</f>
        <v>Delete</v>
      </c>
    </row>
    <row r="885" spans="1:18" x14ac:dyDescent="0.25">
      <c r="A885" t="s">
        <v>202</v>
      </c>
      <c r="B885" s="19">
        <v>0</v>
      </c>
      <c r="C885" s="20">
        <v>45499</v>
      </c>
      <c r="D885" s="19">
        <v>0</v>
      </c>
      <c r="E885" t="s">
        <v>203</v>
      </c>
      <c r="F885" t="s">
        <v>21</v>
      </c>
      <c r="G885" t="s">
        <v>52</v>
      </c>
      <c r="H885" t="s">
        <v>46</v>
      </c>
      <c r="I885" t="s">
        <v>47</v>
      </c>
      <c r="J885" t="s">
        <v>204</v>
      </c>
      <c r="K885" t="s">
        <v>26</v>
      </c>
      <c r="L885" t="s">
        <v>27</v>
      </c>
      <c r="M885" t="s">
        <v>205</v>
      </c>
      <c r="N885" s="21">
        <v>1</v>
      </c>
      <c r="O885" s="21">
        <v>137142.18900000001</v>
      </c>
      <c r="P885" s="21">
        <v>5254.49</v>
      </c>
      <c r="Q885" t="s">
        <v>29</v>
      </c>
      <c r="R885" t="str">
        <f>VLOOKUP(G885,Crosswalk!A:C,3,0)</f>
        <v>Delete</v>
      </c>
    </row>
    <row r="886" spans="1:18" x14ac:dyDescent="0.25">
      <c r="A886" t="s">
        <v>240</v>
      </c>
      <c r="B886" s="19">
        <v>0</v>
      </c>
      <c r="C886" s="20">
        <v>45572</v>
      </c>
      <c r="D886" s="19">
        <v>0</v>
      </c>
      <c r="E886" t="s">
        <v>241</v>
      </c>
      <c r="F886" t="s">
        <v>21</v>
      </c>
      <c r="G886" t="s">
        <v>52</v>
      </c>
      <c r="H886" t="s">
        <v>53</v>
      </c>
      <c r="I886" t="s">
        <v>34</v>
      </c>
      <c r="J886" t="s">
        <v>126</v>
      </c>
      <c r="K886" t="s">
        <v>21</v>
      </c>
      <c r="L886" t="s">
        <v>27</v>
      </c>
      <c r="M886" t="s">
        <v>242</v>
      </c>
      <c r="N886" s="21">
        <v>1</v>
      </c>
      <c r="O886" s="21">
        <v>87363.225000000006</v>
      </c>
      <c r="P886" s="21">
        <v>3347.25</v>
      </c>
      <c r="Q886" t="s">
        <v>29</v>
      </c>
      <c r="R886" t="str">
        <f>VLOOKUP(G886,Crosswalk!A:C,3,0)</f>
        <v>Delete</v>
      </c>
    </row>
    <row r="887" spans="1:18" x14ac:dyDescent="0.25">
      <c r="A887" t="s">
        <v>278</v>
      </c>
      <c r="B887" s="19">
        <v>0</v>
      </c>
      <c r="C887" s="20">
        <v>45471</v>
      </c>
      <c r="D887" s="19">
        <v>0</v>
      </c>
      <c r="E887" t="s">
        <v>279</v>
      </c>
      <c r="F887" t="s">
        <v>21</v>
      </c>
      <c r="G887" t="s">
        <v>280</v>
      </c>
      <c r="H887" t="s">
        <v>148</v>
      </c>
      <c r="I887" t="s">
        <v>149</v>
      </c>
      <c r="J887" t="s">
        <v>281</v>
      </c>
      <c r="K887" t="s">
        <v>26</v>
      </c>
      <c r="L887" t="s">
        <v>27</v>
      </c>
      <c r="M887" t="s">
        <v>149</v>
      </c>
      <c r="N887" s="21">
        <v>1</v>
      </c>
      <c r="O887" s="21">
        <v>140715.01800000001</v>
      </c>
      <c r="P887" s="21">
        <v>5391.38</v>
      </c>
      <c r="Q887" t="s">
        <v>29</v>
      </c>
      <c r="R887" t="str">
        <f>VLOOKUP(G887,Crosswalk!A:C,3,0)</f>
        <v>Delete</v>
      </c>
    </row>
    <row r="888" spans="1:18" x14ac:dyDescent="0.25">
      <c r="A888" t="s">
        <v>306</v>
      </c>
      <c r="B888" s="19">
        <v>0</v>
      </c>
      <c r="C888" s="20">
        <v>45499</v>
      </c>
      <c r="D888" s="19">
        <v>0</v>
      </c>
      <c r="E888" t="s">
        <v>307</v>
      </c>
      <c r="F888" t="s">
        <v>21</v>
      </c>
      <c r="G888" t="s">
        <v>52</v>
      </c>
      <c r="H888" t="s">
        <v>148</v>
      </c>
      <c r="I888" t="s">
        <v>149</v>
      </c>
      <c r="J888" t="s">
        <v>308</v>
      </c>
      <c r="K888" t="s">
        <v>26</v>
      </c>
      <c r="L888" t="s">
        <v>27</v>
      </c>
      <c r="M888" t="s">
        <v>149</v>
      </c>
      <c r="N888" s="21">
        <v>1</v>
      </c>
      <c r="O888" s="21">
        <v>131179.122</v>
      </c>
      <c r="P888" s="21">
        <v>5026.0200000000004</v>
      </c>
      <c r="Q888" t="s">
        <v>29</v>
      </c>
      <c r="R888" t="str">
        <f>VLOOKUP(G888,Crosswalk!A:C,3,0)</f>
        <v>Delete</v>
      </c>
    </row>
    <row r="889" spans="1:18" x14ac:dyDescent="0.25">
      <c r="A889" t="s">
        <v>365</v>
      </c>
      <c r="B889" s="19">
        <v>0</v>
      </c>
      <c r="C889" s="20">
        <v>45499</v>
      </c>
      <c r="D889" s="19">
        <v>0</v>
      </c>
      <c r="E889" t="s">
        <v>366</v>
      </c>
      <c r="F889" t="s">
        <v>21</v>
      </c>
      <c r="G889" t="s">
        <v>52</v>
      </c>
      <c r="H889" t="s">
        <v>148</v>
      </c>
      <c r="I889" t="s">
        <v>149</v>
      </c>
      <c r="J889" t="s">
        <v>367</v>
      </c>
      <c r="K889" t="s">
        <v>26</v>
      </c>
      <c r="L889" t="s">
        <v>27</v>
      </c>
      <c r="M889" t="s">
        <v>368</v>
      </c>
      <c r="N889" s="21">
        <v>1</v>
      </c>
      <c r="O889" s="21">
        <v>139526.163</v>
      </c>
      <c r="P889" s="21">
        <v>5345.83</v>
      </c>
      <c r="Q889" t="s">
        <v>29</v>
      </c>
      <c r="R889" t="str">
        <f>VLOOKUP(G889,Crosswalk!A:C,3,0)</f>
        <v>Delete</v>
      </c>
    </row>
    <row r="890" spans="1:18" x14ac:dyDescent="0.25">
      <c r="A890" t="s">
        <v>369</v>
      </c>
      <c r="B890" s="19">
        <v>0</v>
      </c>
      <c r="C890" s="20">
        <v>45499</v>
      </c>
      <c r="D890" s="19">
        <v>0</v>
      </c>
      <c r="E890" t="s">
        <v>370</v>
      </c>
      <c r="F890" t="s">
        <v>21</v>
      </c>
      <c r="G890" t="s">
        <v>280</v>
      </c>
      <c r="H890" t="s">
        <v>53</v>
      </c>
      <c r="I890" t="s">
        <v>34</v>
      </c>
      <c r="J890" t="s">
        <v>308</v>
      </c>
      <c r="K890" t="s">
        <v>26</v>
      </c>
      <c r="L890" t="s">
        <v>27</v>
      </c>
      <c r="M890" t="s">
        <v>34</v>
      </c>
      <c r="N890" s="21">
        <v>1</v>
      </c>
      <c r="O890" s="21">
        <v>96099.156000000003</v>
      </c>
      <c r="P890" s="21">
        <v>3681.96</v>
      </c>
      <c r="Q890" t="s">
        <v>29</v>
      </c>
      <c r="R890" t="str">
        <f>VLOOKUP(G890,Crosswalk!A:C,3,0)</f>
        <v>Delete</v>
      </c>
    </row>
    <row r="891" spans="1:18" x14ac:dyDescent="0.25">
      <c r="A891" t="s">
        <v>408</v>
      </c>
      <c r="B891" s="19">
        <v>0</v>
      </c>
      <c r="C891" s="20">
        <v>45471</v>
      </c>
      <c r="D891" s="19">
        <v>0</v>
      </c>
      <c r="E891" t="s">
        <v>409</v>
      </c>
      <c r="F891" t="s">
        <v>21</v>
      </c>
      <c r="G891" t="s">
        <v>52</v>
      </c>
      <c r="H891" t="s">
        <v>53</v>
      </c>
      <c r="I891" t="s">
        <v>34</v>
      </c>
      <c r="J891" t="s">
        <v>140</v>
      </c>
      <c r="K891" t="s">
        <v>26</v>
      </c>
      <c r="L891" t="s">
        <v>27</v>
      </c>
      <c r="M891" t="s">
        <v>410</v>
      </c>
      <c r="N891" s="21">
        <v>1</v>
      </c>
      <c r="O891" s="21">
        <v>81093.221999999994</v>
      </c>
      <c r="P891" s="21">
        <v>3107.02</v>
      </c>
      <c r="Q891" t="s">
        <v>29</v>
      </c>
      <c r="R891" t="str">
        <f>VLOOKUP(G891,Crosswalk!A:C,3,0)</f>
        <v>Delete</v>
      </c>
    </row>
    <row r="892" spans="1:18" x14ac:dyDescent="0.25">
      <c r="A892" t="s">
        <v>447</v>
      </c>
      <c r="B892" s="19">
        <v>0</v>
      </c>
      <c r="C892" s="20">
        <v>45499</v>
      </c>
      <c r="D892" s="19">
        <v>0</v>
      </c>
      <c r="E892" t="s">
        <v>448</v>
      </c>
      <c r="F892" t="s">
        <v>21</v>
      </c>
      <c r="G892" t="s">
        <v>52</v>
      </c>
      <c r="H892" t="s">
        <v>148</v>
      </c>
      <c r="I892" t="s">
        <v>149</v>
      </c>
      <c r="J892" t="s">
        <v>367</v>
      </c>
      <c r="K892" t="s">
        <v>26</v>
      </c>
      <c r="L892" t="s">
        <v>27</v>
      </c>
      <c r="M892" t="s">
        <v>449</v>
      </c>
      <c r="N892" s="21">
        <v>1</v>
      </c>
      <c r="O892" s="21">
        <v>136504.04399999999</v>
      </c>
      <c r="P892" s="21">
        <v>5230.04</v>
      </c>
      <c r="Q892" t="s">
        <v>29</v>
      </c>
      <c r="R892" t="str">
        <f>VLOOKUP(G892,Crosswalk!A:C,3,0)</f>
        <v>Delete</v>
      </c>
    </row>
    <row r="893" spans="1:18" x14ac:dyDescent="0.25">
      <c r="A893" t="s">
        <v>457</v>
      </c>
      <c r="B893" s="19">
        <v>0</v>
      </c>
      <c r="C893" s="20">
        <v>45499</v>
      </c>
      <c r="D893" s="19">
        <v>0</v>
      </c>
      <c r="E893" t="s">
        <v>458</v>
      </c>
      <c r="F893" t="s">
        <v>21</v>
      </c>
      <c r="G893" t="s">
        <v>52</v>
      </c>
      <c r="H893" t="s">
        <v>53</v>
      </c>
      <c r="I893" t="s">
        <v>34</v>
      </c>
      <c r="J893" t="s">
        <v>204</v>
      </c>
      <c r="K893" t="s">
        <v>26</v>
      </c>
      <c r="L893" t="s">
        <v>27</v>
      </c>
      <c r="M893" t="s">
        <v>459</v>
      </c>
      <c r="N893" s="21">
        <v>1</v>
      </c>
      <c r="O893" s="21">
        <v>76459.167000000001</v>
      </c>
      <c r="P893" s="21">
        <v>2929.47</v>
      </c>
      <c r="Q893" t="s">
        <v>29</v>
      </c>
      <c r="R893" t="str">
        <f>VLOOKUP(G893,Crosswalk!A:C,3,0)</f>
        <v>Delete</v>
      </c>
    </row>
    <row r="894" spans="1:18" x14ac:dyDescent="0.25">
      <c r="A894" t="s">
        <v>467</v>
      </c>
      <c r="B894" s="19">
        <v>0</v>
      </c>
      <c r="C894" s="20">
        <v>45499</v>
      </c>
      <c r="D894" s="19">
        <v>0</v>
      </c>
      <c r="E894" t="s">
        <v>468</v>
      </c>
      <c r="F894" t="s">
        <v>21</v>
      </c>
      <c r="G894" t="s">
        <v>52</v>
      </c>
      <c r="H894" t="s">
        <v>170</v>
      </c>
      <c r="I894" t="s">
        <v>171</v>
      </c>
      <c r="J894" t="s">
        <v>308</v>
      </c>
      <c r="K894" t="s">
        <v>26</v>
      </c>
      <c r="L894" t="s">
        <v>27</v>
      </c>
      <c r="M894" t="s">
        <v>469</v>
      </c>
      <c r="N894" s="21">
        <v>1</v>
      </c>
      <c r="O894" s="21">
        <v>138317.21100000001</v>
      </c>
      <c r="P894" s="21">
        <v>5299.51</v>
      </c>
      <c r="Q894" t="s">
        <v>29</v>
      </c>
      <c r="R894" t="str">
        <f>VLOOKUP(G894,Crosswalk!A:C,3,0)</f>
        <v>Delete</v>
      </c>
    </row>
    <row r="895" spans="1:18" x14ac:dyDescent="0.25">
      <c r="A895" t="s">
        <v>507</v>
      </c>
      <c r="B895" s="19">
        <v>3</v>
      </c>
      <c r="C895" s="20">
        <v>45499</v>
      </c>
      <c r="D895" s="19">
        <v>0</v>
      </c>
      <c r="E895" t="s">
        <v>508</v>
      </c>
      <c r="F895" t="s">
        <v>21</v>
      </c>
      <c r="G895" t="s">
        <v>52</v>
      </c>
      <c r="H895" t="s">
        <v>46</v>
      </c>
      <c r="I895" t="s">
        <v>47</v>
      </c>
      <c r="J895" t="s">
        <v>509</v>
      </c>
      <c r="K895" t="s">
        <v>26</v>
      </c>
      <c r="L895" t="s">
        <v>27</v>
      </c>
      <c r="M895" t="s">
        <v>510</v>
      </c>
      <c r="N895" s="21">
        <v>1</v>
      </c>
      <c r="O895" s="21">
        <v>131179.122</v>
      </c>
      <c r="P895" s="21">
        <v>5026.0200000000004</v>
      </c>
      <c r="Q895" t="s">
        <v>29</v>
      </c>
      <c r="R895" t="str">
        <f>VLOOKUP(G895,Crosswalk!A:C,3,0)</f>
        <v>Delete</v>
      </c>
    </row>
    <row r="896" spans="1:18" x14ac:dyDescent="0.25">
      <c r="A896" t="s">
        <v>526</v>
      </c>
      <c r="B896" s="19">
        <v>0</v>
      </c>
      <c r="C896" s="20">
        <v>45471</v>
      </c>
      <c r="D896" s="19">
        <v>0</v>
      </c>
      <c r="E896" t="s">
        <v>527</v>
      </c>
      <c r="F896" t="s">
        <v>21</v>
      </c>
      <c r="G896" t="s">
        <v>52</v>
      </c>
      <c r="H896" t="s">
        <v>39</v>
      </c>
      <c r="I896" t="s">
        <v>40</v>
      </c>
      <c r="J896" t="s">
        <v>126</v>
      </c>
      <c r="K896" t="s">
        <v>26</v>
      </c>
      <c r="L896" t="s">
        <v>27</v>
      </c>
      <c r="M896" t="s">
        <v>528</v>
      </c>
      <c r="N896" s="21">
        <v>1</v>
      </c>
      <c r="O896" s="21">
        <v>68798.034</v>
      </c>
      <c r="P896" s="21">
        <v>2635.94</v>
      </c>
      <c r="Q896" t="s">
        <v>29</v>
      </c>
      <c r="R896" t="str">
        <f>VLOOKUP(G896,Crosswalk!A:C,3,0)</f>
        <v>Delete</v>
      </c>
    </row>
    <row r="897" spans="1:18" x14ac:dyDescent="0.25">
      <c r="A897" t="s">
        <v>577</v>
      </c>
      <c r="B897" s="19">
        <v>0</v>
      </c>
      <c r="C897" s="20">
        <v>45499</v>
      </c>
      <c r="D897" s="19">
        <v>0</v>
      </c>
      <c r="E897" t="s">
        <v>578</v>
      </c>
      <c r="F897" t="s">
        <v>21</v>
      </c>
      <c r="G897" t="s">
        <v>52</v>
      </c>
      <c r="H897" t="s">
        <v>148</v>
      </c>
      <c r="I897" t="s">
        <v>149</v>
      </c>
      <c r="J897" t="s">
        <v>509</v>
      </c>
      <c r="K897" t="s">
        <v>26</v>
      </c>
      <c r="L897" t="s">
        <v>27</v>
      </c>
      <c r="M897" t="s">
        <v>579</v>
      </c>
      <c r="N897" s="21">
        <v>1</v>
      </c>
      <c r="O897" s="21">
        <v>128329.00199999999</v>
      </c>
      <c r="P897" s="21">
        <v>4916.82</v>
      </c>
      <c r="Q897" t="s">
        <v>29</v>
      </c>
      <c r="R897" t="str">
        <f>VLOOKUP(G897,Crosswalk!A:C,3,0)</f>
        <v>Delete</v>
      </c>
    </row>
    <row r="898" spans="1:18" x14ac:dyDescent="0.25">
      <c r="A898" t="s">
        <v>599</v>
      </c>
      <c r="B898" s="19">
        <v>0</v>
      </c>
      <c r="C898" s="20">
        <v>45499</v>
      </c>
      <c r="D898" s="19">
        <v>0</v>
      </c>
      <c r="E898" t="s">
        <v>600</v>
      </c>
      <c r="F898" t="s">
        <v>21</v>
      </c>
      <c r="G898" t="s">
        <v>280</v>
      </c>
      <c r="H898" t="s">
        <v>148</v>
      </c>
      <c r="I898" t="s">
        <v>149</v>
      </c>
      <c r="J898" t="s">
        <v>204</v>
      </c>
      <c r="K898" t="s">
        <v>26</v>
      </c>
      <c r="L898" t="s">
        <v>27</v>
      </c>
      <c r="M898" t="s">
        <v>601</v>
      </c>
      <c r="N898" s="21">
        <v>1</v>
      </c>
      <c r="O898" s="21">
        <v>140721.02100000001</v>
      </c>
      <c r="P898" s="21">
        <v>5391.61</v>
      </c>
      <c r="Q898" t="s">
        <v>29</v>
      </c>
      <c r="R898" t="str">
        <f>VLOOKUP(G898,Crosswalk!A:C,3,0)</f>
        <v>Delete</v>
      </c>
    </row>
    <row r="899" spans="1:18" x14ac:dyDescent="0.25">
      <c r="A899" t="s">
        <v>606</v>
      </c>
      <c r="B899" s="19">
        <v>0</v>
      </c>
      <c r="C899" s="20">
        <v>45499</v>
      </c>
      <c r="D899" s="19">
        <v>0</v>
      </c>
      <c r="E899" t="s">
        <v>607</v>
      </c>
      <c r="F899" t="s">
        <v>21</v>
      </c>
      <c r="G899" t="s">
        <v>52</v>
      </c>
      <c r="H899" t="s">
        <v>170</v>
      </c>
      <c r="I899" t="s">
        <v>171</v>
      </c>
      <c r="J899" t="s">
        <v>308</v>
      </c>
      <c r="K899" t="s">
        <v>26</v>
      </c>
      <c r="L899" t="s">
        <v>27</v>
      </c>
      <c r="M899" t="s">
        <v>469</v>
      </c>
      <c r="N899" s="21">
        <v>1</v>
      </c>
      <c r="O899" s="21">
        <v>141097.122</v>
      </c>
      <c r="P899" s="21">
        <v>5406.02</v>
      </c>
      <c r="Q899" t="s">
        <v>29</v>
      </c>
      <c r="R899" t="str">
        <f>VLOOKUP(G899,Crosswalk!A:C,3,0)</f>
        <v>Delete</v>
      </c>
    </row>
    <row r="900" spans="1:18" x14ac:dyDescent="0.25">
      <c r="A900" t="s">
        <v>608</v>
      </c>
      <c r="B900" s="19">
        <v>0</v>
      </c>
      <c r="C900" s="20">
        <v>45555</v>
      </c>
      <c r="D900" s="19">
        <v>1</v>
      </c>
      <c r="E900" t="s">
        <v>609</v>
      </c>
      <c r="F900" t="s">
        <v>21</v>
      </c>
      <c r="G900" t="s">
        <v>280</v>
      </c>
      <c r="H900" t="s">
        <v>610</v>
      </c>
      <c r="I900" t="s">
        <v>611</v>
      </c>
      <c r="J900" t="s">
        <v>612</v>
      </c>
      <c r="K900" t="s">
        <v>26</v>
      </c>
      <c r="L900" t="s">
        <v>27</v>
      </c>
      <c r="M900" t="s">
        <v>613</v>
      </c>
      <c r="N900" s="21">
        <v>1</v>
      </c>
      <c r="O900" s="21">
        <v>199448.109</v>
      </c>
      <c r="P900" s="21">
        <v>7641.69</v>
      </c>
      <c r="Q900" t="s">
        <v>29</v>
      </c>
      <c r="R900" t="str">
        <f>VLOOKUP(G900,Crosswalk!A:C,3,0)</f>
        <v>Delete</v>
      </c>
    </row>
    <row r="901" spans="1:18" x14ac:dyDescent="0.25">
      <c r="A901" t="s">
        <v>666</v>
      </c>
      <c r="B901" s="19">
        <v>0</v>
      </c>
      <c r="C901" s="20">
        <v>45471</v>
      </c>
      <c r="D901" s="19">
        <v>0</v>
      </c>
      <c r="E901" t="s">
        <v>667</v>
      </c>
      <c r="F901" t="s">
        <v>21</v>
      </c>
      <c r="G901" t="s">
        <v>52</v>
      </c>
      <c r="H901" t="s">
        <v>53</v>
      </c>
      <c r="I901" t="s">
        <v>34</v>
      </c>
      <c r="J901" t="s">
        <v>668</v>
      </c>
      <c r="K901" t="s">
        <v>26</v>
      </c>
      <c r="L901" t="s">
        <v>27</v>
      </c>
      <c r="M901" t="s">
        <v>55</v>
      </c>
      <c r="N901" s="21">
        <v>1</v>
      </c>
      <c r="O901" s="21">
        <v>83477.195999999996</v>
      </c>
      <c r="P901" s="21">
        <v>3198.36</v>
      </c>
      <c r="Q901" t="s">
        <v>29</v>
      </c>
      <c r="R901" t="str">
        <f>VLOOKUP(G901,Crosswalk!A:C,3,0)</f>
        <v>Delete</v>
      </c>
    </row>
    <row r="902" spans="1:18" x14ac:dyDescent="0.25">
      <c r="A902" t="s">
        <v>688</v>
      </c>
      <c r="B902" s="19">
        <v>0</v>
      </c>
      <c r="C902" s="20">
        <v>45499</v>
      </c>
      <c r="D902" s="19">
        <v>1</v>
      </c>
      <c r="E902" t="s">
        <v>689</v>
      </c>
      <c r="F902" t="s">
        <v>21</v>
      </c>
      <c r="G902" t="s">
        <v>52</v>
      </c>
      <c r="H902" t="s">
        <v>23</v>
      </c>
      <c r="I902" t="s">
        <v>24</v>
      </c>
      <c r="J902" t="s">
        <v>308</v>
      </c>
      <c r="K902" t="s">
        <v>26</v>
      </c>
      <c r="L902" t="s">
        <v>27</v>
      </c>
      <c r="M902" t="s">
        <v>690</v>
      </c>
      <c r="N902" s="21">
        <v>1</v>
      </c>
      <c r="O902" s="21">
        <v>130539.15</v>
      </c>
      <c r="P902" s="21">
        <v>5001.5</v>
      </c>
      <c r="Q902" t="s">
        <v>29</v>
      </c>
      <c r="R902" t="str">
        <f>VLOOKUP(G902,Crosswalk!A:C,3,0)</f>
        <v>Delete</v>
      </c>
    </row>
    <row r="903" spans="1:18" x14ac:dyDescent="0.25">
      <c r="A903" t="s">
        <v>691</v>
      </c>
      <c r="B903" s="19">
        <v>0</v>
      </c>
      <c r="C903" s="20">
        <v>45499</v>
      </c>
      <c r="D903" s="19">
        <v>0</v>
      </c>
      <c r="E903" t="s">
        <v>692</v>
      </c>
      <c r="F903" t="s">
        <v>21</v>
      </c>
      <c r="G903" t="s">
        <v>693</v>
      </c>
      <c r="H903" t="s">
        <v>148</v>
      </c>
      <c r="I903" t="s">
        <v>149</v>
      </c>
      <c r="J903" t="s">
        <v>509</v>
      </c>
      <c r="K903" t="s">
        <v>26</v>
      </c>
      <c r="L903" t="s">
        <v>27</v>
      </c>
      <c r="M903" t="s">
        <v>694</v>
      </c>
      <c r="N903" s="21">
        <v>1</v>
      </c>
      <c r="O903" s="21">
        <v>117141.23699999999</v>
      </c>
      <c r="P903" s="21">
        <v>4488.17</v>
      </c>
      <c r="Q903" t="s">
        <v>29</v>
      </c>
      <c r="R903" t="str">
        <f>VLOOKUP(G903,Crosswalk!A:C,3,0)</f>
        <v>Delete</v>
      </c>
    </row>
    <row r="904" spans="1:18" x14ac:dyDescent="0.25">
      <c r="A904" t="s">
        <v>756</v>
      </c>
      <c r="B904" s="19">
        <v>0</v>
      </c>
      <c r="C904" s="20">
        <v>45499</v>
      </c>
      <c r="D904" s="19">
        <v>0</v>
      </c>
      <c r="E904" t="s">
        <v>757</v>
      </c>
      <c r="F904" t="s">
        <v>21</v>
      </c>
      <c r="G904" t="s">
        <v>52</v>
      </c>
      <c r="H904" t="s">
        <v>758</v>
      </c>
      <c r="I904" t="s">
        <v>759</v>
      </c>
      <c r="J904" t="s">
        <v>308</v>
      </c>
      <c r="K904" t="s">
        <v>26</v>
      </c>
      <c r="L904" t="s">
        <v>27</v>
      </c>
      <c r="M904" t="s">
        <v>760</v>
      </c>
      <c r="N904" s="21">
        <v>1</v>
      </c>
      <c r="O904" s="21">
        <v>164162.21400000001</v>
      </c>
      <c r="P904" s="21">
        <v>6289.74</v>
      </c>
      <c r="Q904" t="s">
        <v>29</v>
      </c>
      <c r="R904" t="str">
        <f>VLOOKUP(G904,Crosswalk!A:C,3,0)</f>
        <v>Delete</v>
      </c>
    </row>
    <row r="905" spans="1:18" x14ac:dyDescent="0.25">
      <c r="A905" t="s">
        <v>781</v>
      </c>
      <c r="B905" s="19">
        <v>0</v>
      </c>
      <c r="C905" s="20">
        <v>45499</v>
      </c>
      <c r="D905" s="19">
        <v>0</v>
      </c>
      <c r="E905" t="s">
        <v>782</v>
      </c>
      <c r="F905" t="s">
        <v>21</v>
      </c>
      <c r="G905" t="s">
        <v>52</v>
      </c>
      <c r="H905" t="s">
        <v>46</v>
      </c>
      <c r="I905" t="s">
        <v>47</v>
      </c>
      <c r="J905" t="s">
        <v>308</v>
      </c>
      <c r="K905" t="s">
        <v>26</v>
      </c>
      <c r="L905" t="s">
        <v>27</v>
      </c>
      <c r="M905" t="s">
        <v>47</v>
      </c>
      <c r="N905" s="21">
        <v>1</v>
      </c>
      <c r="O905" s="21">
        <v>136965.231</v>
      </c>
      <c r="P905" s="21">
        <v>5247.71</v>
      </c>
      <c r="Q905" t="s">
        <v>29</v>
      </c>
      <c r="R905" t="str">
        <f>VLOOKUP(G905,Crosswalk!A:C,3,0)</f>
        <v>Delete</v>
      </c>
    </row>
    <row r="906" spans="1:18" x14ac:dyDescent="0.25">
      <c r="A906" t="s">
        <v>806</v>
      </c>
      <c r="B906" s="19">
        <v>0</v>
      </c>
      <c r="C906" s="20">
        <v>45499</v>
      </c>
      <c r="D906" s="19">
        <v>0</v>
      </c>
      <c r="E906" t="s">
        <v>807</v>
      </c>
      <c r="F906" t="s">
        <v>21</v>
      </c>
      <c r="G906" t="s">
        <v>280</v>
      </c>
      <c r="H906" t="s">
        <v>46</v>
      </c>
      <c r="I906" t="s">
        <v>47</v>
      </c>
      <c r="J906" t="s">
        <v>308</v>
      </c>
      <c r="K906" t="s">
        <v>26</v>
      </c>
      <c r="L906" t="s">
        <v>27</v>
      </c>
      <c r="M906" t="s">
        <v>808</v>
      </c>
      <c r="N906" s="21">
        <v>1</v>
      </c>
      <c r="O906" s="21">
        <v>119593.071</v>
      </c>
      <c r="P906" s="21">
        <v>4582.1099999999997</v>
      </c>
      <c r="Q906" t="s">
        <v>29</v>
      </c>
      <c r="R906" t="str">
        <f>VLOOKUP(G906,Crosswalk!A:C,3,0)</f>
        <v>Delete</v>
      </c>
    </row>
    <row r="907" spans="1:18" x14ac:dyDescent="0.25">
      <c r="A907" t="s">
        <v>824</v>
      </c>
      <c r="B907" s="19">
        <v>0</v>
      </c>
      <c r="C907" s="20">
        <v>45499</v>
      </c>
      <c r="D907" s="19">
        <v>0</v>
      </c>
      <c r="E907" t="s">
        <v>825</v>
      </c>
      <c r="F907" t="s">
        <v>21</v>
      </c>
      <c r="G907" t="s">
        <v>52</v>
      </c>
      <c r="H907" t="s">
        <v>758</v>
      </c>
      <c r="I907" t="s">
        <v>759</v>
      </c>
      <c r="J907" t="s">
        <v>308</v>
      </c>
      <c r="K907" t="s">
        <v>26</v>
      </c>
      <c r="L907" t="s">
        <v>27</v>
      </c>
      <c r="M907" t="s">
        <v>826</v>
      </c>
      <c r="N907" s="21">
        <v>1</v>
      </c>
      <c r="O907" s="21">
        <v>192786.084</v>
      </c>
      <c r="P907" s="21">
        <v>7386.44</v>
      </c>
      <c r="Q907" t="s">
        <v>29</v>
      </c>
      <c r="R907" t="str">
        <f>VLOOKUP(G907,Crosswalk!A:C,3,0)</f>
        <v>Delete</v>
      </c>
    </row>
    <row r="908" spans="1:18" x14ac:dyDescent="0.25">
      <c r="A908" t="s">
        <v>836</v>
      </c>
      <c r="B908" s="19">
        <v>0</v>
      </c>
      <c r="C908" s="20">
        <v>45499</v>
      </c>
      <c r="D908" s="19">
        <v>0</v>
      </c>
      <c r="E908" t="s">
        <v>837</v>
      </c>
      <c r="F908" t="s">
        <v>21</v>
      </c>
      <c r="G908" t="s">
        <v>280</v>
      </c>
      <c r="H908" t="s">
        <v>46</v>
      </c>
      <c r="I908" t="s">
        <v>47</v>
      </c>
      <c r="J908" t="s">
        <v>308</v>
      </c>
      <c r="K908" t="s">
        <v>26</v>
      </c>
      <c r="L908" t="s">
        <v>27</v>
      </c>
      <c r="M908" t="s">
        <v>47</v>
      </c>
      <c r="N908" s="21">
        <v>1</v>
      </c>
      <c r="O908" s="21">
        <v>139224.18599999999</v>
      </c>
      <c r="P908" s="21">
        <v>5334.26</v>
      </c>
      <c r="Q908" t="s">
        <v>29</v>
      </c>
      <c r="R908" t="str">
        <f>VLOOKUP(G908,Crosswalk!A:C,3,0)</f>
        <v>Delete</v>
      </c>
    </row>
    <row r="909" spans="1:18" x14ac:dyDescent="0.25">
      <c r="A909" t="s">
        <v>862</v>
      </c>
      <c r="B909" s="19">
        <v>0</v>
      </c>
      <c r="C909" s="20">
        <v>45513</v>
      </c>
      <c r="D909" s="19">
        <v>0</v>
      </c>
      <c r="E909" t="s">
        <v>863</v>
      </c>
      <c r="F909" t="s">
        <v>21</v>
      </c>
      <c r="G909" t="s">
        <v>52</v>
      </c>
      <c r="H909" t="s">
        <v>53</v>
      </c>
      <c r="I909" t="s">
        <v>34</v>
      </c>
      <c r="J909" t="s">
        <v>126</v>
      </c>
      <c r="K909" t="s">
        <v>21</v>
      </c>
      <c r="L909" t="s">
        <v>27</v>
      </c>
      <c r="M909" t="s">
        <v>242</v>
      </c>
      <c r="N909" s="21">
        <v>1</v>
      </c>
      <c r="O909" s="21">
        <v>77535.009000000005</v>
      </c>
      <c r="P909" s="21">
        <v>2970.69</v>
      </c>
      <c r="Q909" t="s">
        <v>29</v>
      </c>
      <c r="R909" t="str">
        <f>VLOOKUP(G909,Crosswalk!A:C,3,0)</f>
        <v>Delete</v>
      </c>
    </row>
    <row r="910" spans="1:18" x14ac:dyDescent="0.25">
      <c r="A910" t="s">
        <v>880</v>
      </c>
      <c r="B910" s="19">
        <v>0</v>
      </c>
      <c r="C910" s="20">
        <v>45485</v>
      </c>
      <c r="D910" s="19">
        <v>0</v>
      </c>
      <c r="E910" t="s">
        <v>881</v>
      </c>
      <c r="F910" t="s">
        <v>21</v>
      </c>
      <c r="G910" t="s">
        <v>52</v>
      </c>
      <c r="H910" t="s">
        <v>148</v>
      </c>
      <c r="I910" t="s">
        <v>149</v>
      </c>
      <c r="J910" t="s">
        <v>140</v>
      </c>
      <c r="K910" t="s">
        <v>26</v>
      </c>
      <c r="L910" t="s">
        <v>27</v>
      </c>
      <c r="M910" t="s">
        <v>601</v>
      </c>
      <c r="N910" s="21">
        <v>1</v>
      </c>
      <c r="O910" s="21">
        <v>183456.117</v>
      </c>
      <c r="P910" s="21">
        <v>7028.97</v>
      </c>
      <c r="Q910" t="s">
        <v>29</v>
      </c>
      <c r="R910" t="str">
        <f>VLOOKUP(G910,Crosswalk!A:C,3,0)</f>
        <v>Delete</v>
      </c>
    </row>
    <row r="911" spans="1:18" x14ac:dyDescent="0.25">
      <c r="A911" t="s">
        <v>885</v>
      </c>
      <c r="B911" s="19">
        <v>0</v>
      </c>
      <c r="C911" s="20">
        <v>45499</v>
      </c>
      <c r="D911" s="19">
        <v>0</v>
      </c>
      <c r="E911" t="s">
        <v>886</v>
      </c>
      <c r="F911" t="s">
        <v>21</v>
      </c>
      <c r="G911" t="s">
        <v>52</v>
      </c>
      <c r="H911" t="s">
        <v>46</v>
      </c>
      <c r="I911" t="s">
        <v>47</v>
      </c>
      <c r="J911" t="s">
        <v>509</v>
      </c>
      <c r="K911" t="s">
        <v>26</v>
      </c>
      <c r="L911" t="s">
        <v>27</v>
      </c>
      <c r="M911" t="s">
        <v>887</v>
      </c>
      <c r="N911" s="21">
        <v>1</v>
      </c>
      <c r="O911" s="21">
        <v>121642.182</v>
      </c>
      <c r="P911" s="21">
        <v>4660.62</v>
      </c>
      <c r="Q911" t="s">
        <v>29</v>
      </c>
      <c r="R911" t="str">
        <f>VLOOKUP(G911,Crosswalk!A:C,3,0)</f>
        <v>Delete</v>
      </c>
    </row>
    <row r="912" spans="1:18" x14ac:dyDescent="0.25">
      <c r="A912" t="s">
        <v>891</v>
      </c>
      <c r="B912" s="19">
        <v>0</v>
      </c>
      <c r="C912" s="20">
        <v>45471</v>
      </c>
      <c r="D912" s="19">
        <v>0</v>
      </c>
      <c r="E912" t="s">
        <v>892</v>
      </c>
      <c r="F912" t="s">
        <v>21</v>
      </c>
      <c r="G912" t="s">
        <v>893</v>
      </c>
      <c r="H912" t="s">
        <v>46</v>
      </c>
      <c r="I912" t="s">
        <v>47</v>
      </c>
      <c r="J912" t="s">
        <v>612</v>
      </c>
      <c r="K912" t="s">
        <v>26</v>
      </c>
      <c r="L912" t="s">
        <v>27</v>
      </c>
      <c r="M912" t="s">
        <v>47</v>
      </c>
      <c r="N912" s="21">
        <v>1</v>
      </c>
      <c r="O912" s="21">
        <v>93902.058000000005</v>
      </c>
      <c r="P912" s="21">
        <v>3597.78</v>
      </c>
      <c r="Q912" t="s">
        <v>29</v>
      </c>
      <c r="R912" t="str">
        <f>VLOOKUP(G912,Crosswalk!A:C,3,0)</f>
        <v>Delete</v>
      </c>
    </row>
    <row r="913" spans="1:18" x14ac:dyDescent="0.25">
      <c r="A913" t="s">
        <v>894</v>
      </c>
      <c r="B913" s="19">
        <v>0</v>
      </c>
      <c r="C913" s="20">
        <v>45499</v>
      </c>
      <c r="D913" s="19">
        <v>0</v>
      </c>
      <c r="E913" t="s">
        <v>895</v>
      </c>
      <c r="F913" t="s">
        <v>21</v>
      </c>
      <c r="G913" t="s">
        <v>280</v>
      </c>
      <c r="H913" t="s">
        <v>53</v>
      </c>
      <c r="I913" t="s">
        <v>34</v>
      </c>
      <c r="J913" t="s">
        <v>308</v>
      </c>
      <c r="K913" t="s">
        <v>26</v>
      </c>
      <c r="L913" t="s">
        <v>27</v>
      </c>
      <c r="M913" t="s">
        <v>896</v>
      </c>
      <c r="N913" s="21">
        <v>1</v>
      </c>
      <c r="O913" s="21">
        <v>91808.054999999993</v>
      </c>
      <c r="P913" s="21">
        <v>3517.55</v>
      </c>
      <c r="Q913" t="s">
        <v>29</v>
      </c>
      <c r="R913" t="str">
        <f>VLOOKUP(G913,Crosswalk!A:C,3,0)</f>
        <v>Delete</v>
      </c>
    </row>
    <row r="914" spans="1:18" x14ac:dyDescent="0.25">
      <c r="A914" t="s">
        <v>897</v>
      </c>
      <c r="B914" s="19">
        <v>0</v>
      </c>
      <c r="C914" s="20">
        <v>45471</v>
      </c>
      <c r="D914" s="19">
        <v>0</v>
      </c>
      <c r="E914" t="s">
        <v>898</v>
      </c>
      <c r="F914" t="s">
        <v>21</v>
      </c>
      <c r="G914" t="s">
        <v>52</v>
      </c>
      <c r="H914" t="s">
        <v>53</v>
      </c>
      <c r="I914" t="s">
        <v>34</v>
      </c>
      <c r="J914" t="s">
        <v>281</v>
      </c>
      <c r="K914" t="s">
        <v>26</v>
      </c>
      <c r="L914" t="s">
        <v>27</v>
      </c>
      <c r="M914" t="s">
        <v>899</v>
      </c>
      <c r="N914" s="21">
        <v>1</v>
      </c>
      <c r="O914" s="21">
        <v>94787.108999999997</v>
      </c>
      <c r="P914" s="21">
        <v>3631.69</v>
      </c>
      <c r="Q914" t="s">
        <v>29</v>
      </c>
      <c r="R914" t="str">
        <f>VLOOKUP(G914,Crosswalk!A:C,3,0)</f>
        <v>Delete</v>
      </c>
    </row>
    <row r="915" spans="1:18" x14ac:dyDescent="0.25">
      <c r="A915" t="s">
        <v>903</v>
      </c>
      <c r="B915" s="19">
        <v>0</v>
      </c>
      <c r="C915" s="20">
        <v>45499</v>
      </c>
      <c r="D915" s="19">
        <v>0</v>
      </c>
      <c r="E915" t="s">
        <v>904</v>
      </c>
      <c r="F915" t="s">
        <v>21</v>
      </c>
      <c r="G915" t="s">
        <v>280</v>
      </c>
      <c r="H915" t="s">
        <v>23</v>
      </c>
      <c r="I915" t="s">
        <v>24</v>
      </c>
      <c r="J915" t="s">
        <v>905</v>
      </c>
      <c r="K915" t="s">
        <v>26</v>
      </c>
      <c r="L915" t="s">
        <v>27</v>
      </c>
      <c r="M915" t="s">
        <v>906</v>
      </c>
      <c r="N915" s="21">
        <v>1</v>
      </c>
      <c r="O915" s="21">
        <v>109716.048</v>
      </c>
      <c r="P915" s="21">
        <v>4203.68</v>
      </c>
      <c r="Q915" t="s">
        <v>29</v>
      </c>
      <c r="R915" t="str">
        <f>VLOOKUP(G915,Crosswalk!A:C,3,0)</f>
        <v>Delete</v>
      </c>
    </row>
    <row r="916" spans="1:18" x14ac:dyDescent="0.25">
      <c r="A916" t="s">
        <v>913</v>
      </c>
      <c r="B916" s="19">
        <v>0</v>
      </c>
      <c r="C916" s="20">
        <v>45499</v>
      </c>
      <c r="D916" s="19">
        <v>0</v>
      </c>
      <c r="E916" t="s">
        <v>914</v>
      </c>
      <c r="F916" t="s">
        <v>21</v>
      </c>
      <c r="G916" t="s">
        <v>280</v>
      </c>
      <c r="H916" t="s">
        <v>53</v>
      </c>
      <c r="I916" t="s">
        <v>34</v>
      </c>
      <c r="J916" t="s">
        <v>905</v>
      </c>
      <c r="K916" t="s">
        <v>26</v>
      </c>
      <c r="L916" t="s">
        <v>27</v>
      </c>
      <c r="M916" t="s">
        <v>915</v>
      </c>
      <c r="N916" s="21">
        <v>1</v>
      </c>
      <c r="O916" s="21">
        <v>109719.18</v>
      </c>
      <c r="P916" s="21">
        <v>4203.8</v>
      </c>
      <c r="Q916" t="s">
        <v>29</v>
      </c>
      <c r="R916" t="str">
        <f>VLOOKUP(G916,Crosswalk!A:C,3,0)</f>
        <v>Delete</v>
      </c>
    </row>
    <row r="917" spans="1:18" x14ac:dyDescent="0.25">
      <c r="A917" t="s">
        <v>957</v>
      </c>
      <c r="B917" s="19">
        <v>0</v>
      </c>
      <c r="C917" s="20">
        <v>45499</v>
      </c>
      <c r="D917" s="19">
        <v>0</v>
      </c>
      <c r="E917" t="s">
        <v>958</v>
      </c>
      <c r="F917" t="s">
        <v>21</v>
      </c>
      <c r="G917" t="s">
        <v>280</v>
      </c>
      <c r="H917" t="s">
        <v>46</v>
      </c>
      <c r="I917" t="s">
        <v>47</v>
      </c>
      <c r="J917" t="s">
        <v>204</v>
      </c>
      <c r="K917" t="s">
        <v>26</v>
      </c>
      <c r="L917" t="s">
        <v>27</v>
      </c>
      <c r="M917" t="s">
        <v>47</v>
      </c>
      <c r="N917" s="21">
        <v>1</v>
      </c>
      <c r="O917" s="21">
        <v>107326.071</v>
      </c>
      <c r="P917" s="21">
        <v>4112.1099999999997</v>
      </c>
      <c r="Q917" t="s">
        <v>29</v>
      </c>
      <c r="R917" t="str">
        <f>VLOOKUP(G917,Crosswalk!A:C,3,0)</f>
        <v>Delete</v>
      </c>
    </row>
    <row r="918" spans="1:18" x14ac:dyDescent="0.25">
      <c r="A918" t="s">
        <v>1055</v>
      </c>
      <c r="B918" s="19">
        <v>0</v>
      </c>
      <c r="C918" s="20">
        <v>45499</v>
      </c>
      <c r="D918" s="19">
        <v>0</v>
      </c>
      <c r="E918" t="s">
        <v>1056</v>
      </c>
      <c r="F918" t="s">
        <v>21</v>
      </c>
      <c r="G918" t="s">
        <v>280</v>
      </c>
      <c r="H918" t="s">
        <v>23</v>
      </c>
      <c r="I918" t="s">
        <v>24</v>
      </c>
      <c r="J918" t="s">
        <v>308</v>
      </c>
      <c r="K918" t="s">
        <v>26</v>
      </c>
      <c r="L918" t="s">
        <v>27</v>
      </c>
      <c r="M918" t="s">
        <v>1057</v>
      </c>
      <c r="N918" s="21">
        <v>1</v>
      </c>
      <c r="O918" s="21">
        <v>106351.236</v>
      </c>
      <c r="P918" s="21">
        <v>4074.76</v>
      </c>
      <c r="Q918" t="s">
        <v>29</v>
      </c>
      <c r="R918" t="str">
        <f>VLOOKUP(G918,Crosswalk!A:C,3,0)</f>
        <v>Delete</v>
      </c>
    </row>
    <row r="919" spans="1:18" x14ac:dyDescent="0.25">
      <c r="A919" t="s">
        <v>1088</v>
      </c>
      <c r="B919" s="19">
        <v>0</v>
      </c>
      <c r="C919" s="20">
        <v>45499</v>
      </c>
      <c r="D919" s="19">
        <v>0</v>
      </c>
      <c r="E919" t="s">
        <v>1089</v>
      </c>
      <c r="F919" t="s">
        <v>21</v>
      </c>
      <c r="G919" t="s">
        <v>52</v>
      </c>
      <c r="H919" t="s">
        <v>53</v>
      </c>
      <c r="I919" t="s">
        <v>34</v>
      </c>
      <c r="J919" t="s">
        <v>204</v>
      </c>
      <c r="K919" t="s">
        <v>26</v>
      </c>
      <c r="L919" t="s">
        <v>27</v>
      </c>
      <c r="M919" t="s">
        <v>1090</v>
      </c>
      <c r="N919" s="21">
        <v>1</v>
      </c>
      <c r="O919" s="21">
        <v>74258.153999999995</v>
      </c>
      <c r="P919" s="21">
        <v>2845.14</v>
      </c>
      <c r="Q919" t="s">
        <v>29</v>
      </c>
      <c r="R919" t="str">
        <f>VLOOKUP(G919,Crosswalk!A:C,3,0)</f>
        <v>Delete</v>
      </c>
    </row>
    <row r="920" spans="1:18" x14ac:dyDescent="0.25">
      <c r="A920" t="s">
        <v>1093</v>
      </c>
      <c r="B920" s="19">
        <v>0</v>
      </c>
      <c r="C920" s="20">
        <v>45471</v>
      </c>
      <c r="D920" s="19">
        <v>0</v>
      </c>
      <c r="E920" t="s">
        <v>1094</v>
      </c>
      <c r="F920" t="s">
        <v>21</v>
      </c>
      <c r="G920" t="s">
        <v>52</v>
      </c>
      <c r="H920" t="s">
        <v>39</v>
      </c>
      <c r="I920" t="s">
        <v>40</v>
      </c>
      <c r="J920" t="s">
        <v>1095</v>
      </c>
      <c r="K920" t="s">
        <v>26</v>
      </c>
      <c r="L920" t="s">
        <v>27</v>
      </c>
      <c r="M920" t="s">
        <v>528</v>
      </c>
      <c r="N920" s="21">
        <v>1</v>
      </c>
      <c r="O920" s="21">
        <v>75093.092999999993</v>
      </c>
      <c r="P920" s="21">
        <v>2877.13</v>
      </c>
      <c r="Q920" t="s">
        <v>29</v>
      </c>
      <c r="R920" t="str">
        <f>VLOOKUP(G920,Crosswalk!A:C,3,0)</f>
        <v>Delete</v>
      </c>
    </row>
    <row r="921" spans="1:18" x14ac:dyDescent="0.25">
      <c r="A921" t="s">
        <v>1130</v>
      </c>
      <c r="B921" s="19">
        <v>0</v>
      </c>
      <c r="C921" s="20">
        <v>45499</v>
      </c>
      <c r="D921" s="19">
        <v>0</v>
      </c>
      <c r="E921" t="s">
        <v>1131</v>
      </c>
      <c r="F921" t="s">
        <v>21</v>
      </c>
      <c r="G921" t="s">
        <v>52</v>
      </c>
      <c r="H921" t="s">
        <v>758</v>
      </c>
      <c r="I921" t="s">
        <v>759</v>
      </c>
      <c r="J921" t="s">
        <v>308</v>
      </c>
      <c r="K921" t="s">
        <v>26</v>
      </c>
      <c r="L921" t="s">
        <v>27</v>
      </c>
      <c r="M921" t="s">
        <v>826</v>
      </c>
      <c r="N921" s="21">
        <v>1</v>
      </c>
      <c r="O921" s="21">
        <v>193711.068</v>
      </c>
      <c r="P921" s="21">
        <v>7421.88</v>
      </c>
      <c r="Q921" t="s">
        <v>29</v>
      </c>
      <c r="R921" t="str">
        <f>VLOOKUP(G921,Crosswalk!A:C,3,0)</f>
        <v>Delete</v>
      </c>
    </row>
    <row r="922" spans="1:18" x14ac:dyDescent="0.25">
      <c r="A922" t="s">
        <v>1179</v>
      </c>
      <c r="B922" s="19">
        <v>0</v>
      </c>
      <c r="C922" s="20">
        <v>45544</v>
      </c>
      <c r="D922" s="19">
        <v>0</v>
      </c>
      <c r="E922" t="s">
        <v>1180</v>
      </c>
      <c r="F922" t="s">
        <v>21</v>
      </c>
      <c r="G922" t="s">
        <v>52</v>
      </c>
      <c r="H922" t="s">
        <v>53</v>
      </c>
      <c r="I922" t="s">
        <v>34</v>
      </c>
      <c r="J922" t="s">
        <v>1181</v>
      </c>
      <c r="K922" t="s">
        <v>26</v>
      </c>
      <c r="L922" t="s">
        <v>27</v>
      </c>
      <c r="M922" t="s">
        <v>242</v>
      </c>
      <c r="N922" s="21">
        <v>1</v>
      </c>
      <c r="O922" s="21">
        <v>81903.104999999996</v>
      </c>
      <c r="P922" s="21">
        <v>3138.05</v>
      </c>
      <c r="Q922" t="s">
        <v>29</v>
      </c>
      <c r="R922" t="str">
        <f>VLOOKUP(G922,Crosswalk!A:C,3,0)</f>
        <v>Delete</v>
      </c>
    </row>
    <row r="923" spans="1:18" x14ac:dyDescent="0.25">
      <c r="A923" t="s">
        <v>1185</v>
      </c>
      <c r="B923" s="19">
        <v>0</v>
      </c>
      <c r="C923" s="20">
        <v>45471</v>
      </c>
      <c r="D923" s="19">
        <v>0</v>
      </c>
      <c r="E923" t="s">
        <v>1186</v>
      </c>
      <c r="F923" t="s">
        <v>21</v>
      </c>
      <c r="G923" t="s">
        <v>52</v>
      </c>
      <c r="H923" t="s">
        <v>23</v>
      </c>
      <c r="I923" t="s">
        <v>24</v>
      </c>
      <c r="J923" t="s">
        <v>281</v>
      </c>
      <c r="K923" t="s">
        <v>26</v>
      </c>
      <c r="L923" t="s">
        <v>27</v>
      </c>
      <c r="M923" t="s">
        <v>1187</v>
      </c>
      <c r="N923" s="21">
        <v>1</v>
      </c>
      <c r="O923" s="21">
        <v>95007.131999999998</v>
      </c>
      <c r="P923" s="21">
        <v>3640.12</v>
      </c>
      <c r="Q923" t="s">
        <v>29</v>
      </c>
      <c r="R923" t="str">
        <f>VLOOKUP(G923,Crosswalk!A:C,3,0)</f>
        <v>Delete</v>
      </c>
    </row>
    <row r="924" spans="1:18" x14ac:dyDescent="0.25">
      <c r="A924" t="s">
        <v>1254</v>
      </c>
      <c r="B924" s="19">
        <v>0</v>
      </c>
      <c r="C924" s="20">
        <v>45599</v>
      </c>
      <c r="D924" s="19">
        <v>0</v>
      </c>
      <c r="E924" t="s">
        <v>1255</v>
      </c>
      <c r="F924" t="s">
        <v>21</v>
      </c>
      <c r="G924" t="s">
        <v>52</v>
      </c>
      <c r="H924" t="s">
        <v>53</v>
      </c>
      <c r="I924" t="s">
        <v>34</v>
      </c>
      <c r="J924" t="s">
        <v>140</v>
      </c>
      <c r="K924" t="s">
        <v>26</v>
      </c>
      <c r="L924" t="s">
        <v>27</v>
      </c>
      <c r="M924" t="s">
        <v>410</v>
      </c>
      <c r="N924" s="21">
        <v>1</v>
      </c>
      <c r="O924" s="21">
        <v>71552.106</v>
      </c>
      <c r="P924" s="21">
        <v>2741.46</v>
      </c>
      <c r="Q924" t="s">
        <v>29</v>
      </c>
      <c r="R924" t="str">
        <f>VLOOKUP(G924,Crosswalk!A:C,3,0)</f>
        <v>Delete</v>
      </c>
    </row>
    <row r="925" spans="1:18" x14ac:dyDescent="0.25">
      <c r="A925" t="s">
        <v>1262</v>
      </c>
      <c r="B925" s="19">
        <v>1</v>
      </c>
      <c r="C925" s="20">
        <v>45499</v>
      </c>
      <c r="D925" s="19">
        <v>0</v>
      </c>
      <c r="E925" t="s">
        <v>1263</v>
      </c>
      <c r="F925" t="s">
        <v>21</v>
      </c>
      <c r="G925" t="s">
        <v>693</v>
      </c>
      <c r="H925" t="s">
        <v>23</v>
      </c>
      <c r="I925" t="s">
        <v>24</v>
      </c>
      <c r="J925" t="s">
        <v>905</v>
      </c>
      <c r="K925" t="s">
        <v>26</v>
      </c>
      <c r="L925" t="s">
        <v>27</v>
      </c>
      <c r="M925" t="s">
        <v>24</v>
      </c>
      <c r="N925" s="21">
        <v>1</v>
      </c>
      <c r="O925" s="21">
        <v>130547.24099999999</v>
      </c>
      <c r="P925" s="21">
        <v>5001.8100000000004</v>
      </c>
      <c r="Q925" t="s">
        <v>29</v>
      </c>
      <c r="R925" t="str">
        <f>VLOOKUP(G925,Crosswalk!A:C,3,0)</f>
        <v>Delete</v>
      </c>
    </row>
    <row r="926" spans="1:18" x14ac:dyDescent="0.25">
      <c r="A926" t="s">
        <v>1273</v>
      </c>
      <c r="B926" s="19">
        <v>0</v>
      </c>
      <c r="C926" s="20">
        <v>45583</v>
      </c>
      <c r="D926" s="19">
        <v>0</v>
      </c>
      <c r="E926" t="s">
        <v>1274</v>
      </c>
      <c r="F926" t="s">
        <v>21</v>
      </c>
      <c r="G926" t="s">
        <v>52</v>
      </c>
      <c r="H926" t="s">
        <v>23</v>
      </c>
      <c r="I926" t="s">
        <v>24</v>
      </c>
      <c r="J926" t="s">
        <v>509</v>
      </c>
      <c r="K926" t="s">
        <v>26</v>
      </c>
      <c r="L926" t="s">
        <v>27</v>
      </c>
      <c r="M926" t="s">
        <v>24</v>
      </c>
      <c r="N926" s="21">
        <v>1</v>
      </c>
      <c r="O926" s="21">
        <v>113290.182</v>
      </c>
      <c r="P926" s="21">
        <v>4340.62</v>
      </c>
      <c r="Q926" t="s">
        <v>29</v>
      </c>
      <c r="R926" t="str">
        <f>VLOOKUP(G926,Crosswalk!A:C,3,0)</f>
        <v>Delete</v>
      </c>
    </row>
    <row r="927" spans="1:18" x14ac:dyDescent="0.25">
      <c r="A927" t="s">
        <v>1277</v>
      </c>
      <c r="B927" s="19">
        <v>0</v>
      </c>
      <c r="C927" s="20">
        <v>45499</v>
      </c>
      <c r="D927" s="19">
        <v>0</v>
      </c>
      <c r="E927" t="s">
        <v>1278</v>
      </c>
      <c r="F927" t="s">
        <v>21</v>
      </c>
      <c r="G927" t="s">
        <v>52</v>
      </c>
      <c r="H927" t="s">
        <v>23</v>
      </c>
      <c r="I927" t="s">
        <v>24</v>
      </c>
      <c r="J927" t="s">
        <v>204</v>
      </c>
      <c r="K927" t="s">
        <v>26</v>
      </c>
      <c r="L927" t="s">
        <v>27</v>
      </c>
      <c r="M927" t="s">
        <v>24</v>
      </c>
      <c r="N927" s="21">
        <v>1</v>
      </c>
      <c r="O927" s="21">
        <v>82028.123999999996</v>
      </c>
      <c r="P927" s="21">
        <v>3142.84</v>
      </c>
      <c r="Q927" t="s">
        <v>29</v>
      </c>
      <c r="R927" t="str">
        <f>VLOOKUP(G927,Crosswalk!A:C,3,0)</f>
        <v>Delete</v>
      </c>
    </row>
    <row r="928" spans="1:18" x14ac:dyDescent="0.25">
      <c r="A928" t="s">
        <v>1288</v>
      </c>
      <c r="B928" s="19">
        <v>0</v>
      </c>
      <c r="C928" s="20">
        <v>45499</v>
      </c>
      <c r="D928" s="19">
        <v>0</v>
      </c>
      <c r="E928" t="s">
        <v>1289</v>
      </c>
      <c r="F928" t="s">
        <v>21</v>
      </c>
      <c r="G928" t="s">
        <v>52</v>
      </c>
      <c r="H928" t="s">
        <v>23</v>
      </c>
      <c r="I928" t="s">
        <v>24</v>
      </c>
      <c r="J928" t="s">
        <v>308</v>
      </c>
      <c r="K928" t="s">
        <v>26</v>
      </c>
      <c r="L928" t="s">
        <v>27</v>
      </c>
      <c r="M928" t="s">
        <v>690</v>
      </c>
      <c r="N928" s="21">
        <v>1</v>
      </c>
      <c r="O928" s="21">
        <v>138908.11499999999</v>
      </c>
      <c r="P928" s="21">
        <v>5322.15</v>
      </c>
      <c r="Q928" t="s">
        <v>29</v>
      </c>
      <c r="R928" t="str">
        <f>VLOOKUP(G928,Crosswalk!A:C,3,0)</f>
        <v>Delete</v>
      </c>
    </row>
    <row r="929" spans="1:18" x14ac:dyDescent="0.25">
      <c r="A929" t="s">
        <v>1295</v>
      </c>
      <c r="B929" s="19">
        <v>0</v>
      </c>
      <c r="C929" s="20">
        <v>45499</v>
      </c>
      <c r="D929" s="19">
        <v>0</v>
      </c>
      <c r="E929" t="s">
        <v>1296</v>
      </c>
      <c r="F929" t="s">
        <v>21</v>
      </c>
      <c r="G929" t="s">
        <v>52</v>
      </c>
      <c r="H929" t="s">
        <v>53</v>
      </c>
      <c r="I929" t="s">
        <v>34</v>
      </c>
      <c r="J929" t="s">
        <v>308</v>
      </c>
      <c r="K929" t="s">
        <v>26</v>
      </c>
      <c r="L929" t="s">
        <v>27</v>
      </c>
      <c r="M929" t="s">
        <v>1297</v>
      </c>
      <c r="N929" s="21">
        <v>1</v>
      </c>
      <c r="O929" s="21">
        <v>69670.035000000003</v>
      </c>
      <c r="P929" s="21">
        <v>2669.35</v>
      </c>
      <c r="Q929" t="s">
        <v>29</v>
      </c>
      <c r="R929" t="str">
        <f>VLOOKUP(G929,Crosswalk!A:C,3,0)</f>
        <v>Delete</v>
      </c>
    </row>
    <row r="930" spans="1:18" x14ac:dyDescent="0.25">
      <c r="A930" t="s">
        <v>1302</v>
      </c>
      <c r="B930" s="19">
        <v>0</v>
      </c>
      <c r="C930" s="20">
        <v>45471</v>
      </c>
      <c r="D930" s="19">
        <v>0</v>
      </c>
      <c r="E930" t="s">
        <v>1303</v>
      </c>
      <c r="F930" t="s">
        <v>21</v>
      </c>
      <c r="G930" t="s">
        <v>52</v>
      </c>
      <c r="H930" t="s">
        <v>148</v>
      </c>
      <c r="I930" t="s">
        <v>149</v>
      </c>
      <c r="J930" t="s">
        <v>281</v>
      </c>
      <c r="K930" t="s">
        <v>26</v>
      </c>
      <c r="L930" t="s">
        <v>27</v>
      </c>
      <c r="M930" t="s">
        <v>1304</v>
      </c>
      <c r="N930" s="21">
        <v>1</v>
      </c>
      <c r="O930" s="21">
        <v>140718.15</v>
      </c>
      <c r="P930" s="21">
        <v>5391.5</v>
      </c>
      <c r="Q930" t="s">
        <v>29</v>
      </c>
      <c r="R930" t="str">
        <f>VLOOKUP(G930,Crosswalk!A:C,3,0)</f>
        <v>Delete</v>
      </c>
    </row>
    <row r="931" spans="1:18" x14ac:dyDescent="0.25">
      <c r="A931" t="s">
        <v>1305</v>
      </c>
      <c r="B931" s="19">
        <v>0</v>
      </c>
      <c r="C931" s="20">
        <v>45471</v>
      </c>
      <c r="D931" s="19">
        <v>0</v>
      </c>
      <c r="E931" t="s">
        <v>1306</v>
      </c>
      <c r="F931" t="s">
        <v>21</v>
      </c>
      <c r="G931" t="s">
        <v>52</v>
      </c>
      <c r="H931" t="s">
        <v>46</v>
      </c>
      <c r="I931" t="s">
        <v>47</v>
      </c>
      <c r="J931" t="s">
        <v>281</v>
      </c>
      <c r="K931" t="s">
        <v>26</v>
      </c>
      <c r="L931" t="s">
        <v>27</v>
      </c>
      <c r="M931" t="s">
        <v>1307</v>
      </c>
      <c r="N931" s="21">
        <v>1</v>
      </c>
      <c r="O931" s="21">
        <v>125216.05499999999</v>
      </c>
      <c r="P931" s="21">
        <v>4797.55</v>
      </c>
      <c r="Q931" t="s">
        <v>29</v>
      </c>
      <c r="R931" t="str">
        <f>VLOOKUP(G931,Crosswalk!A:C,3,0)</f>
        <v>Delete</v>
      </c>
    </row>
    <row r="932" spans="1:18" x14ac:dyDescent="0.25">
      <c r="A932" t="s">
        <v>1334</v>
      </c>
      <c r="B932" s="19">
        <v>0</v>
      </c>
      <c r="C932" s="20">
        <v>45471</v>
      </c>
      <c r="D932" s="19">
        <v>0</v>
      </c>
      <c r="E932" t="s">
        <v>1335</v>
      </c>
      <c r="F932" t="s">
        <v>21</v>
      </c>
      <c r="G932" t="s">
        <v>893</v>
      </c>
      <c r="H932" t="s">
        <v>148</v>
      </c>
      <c r="I932" t="s">
        <v>149</v>
      </c>
      <c r="J932" t="s">
        <v>612</v>
      </c>
      <c r="K932" t="s">
        <v>26</v>
      </c>
      <c r="L932" t="s">
        <v>27</v>
      </c>
      <c r="M932" t="s">
        <v>149</v>
      </c>
      <c r="N932" s="21">
        <v>1</v>
      </c>
      <c r="O932" s="21">
        <v>116619.23699999999</v>
      </c>
      <c r="P932" s="21">
        <v>4468.17</v>
      </c>
      <c r="Q932" t="s">
        <v>29</v>
      </c>
      <c r="R932" t="str">
        <f>VLOOKUP(G932,Crosswalk!A:C,3,0)</f>
        <v>Delete</v>
      </c>
    </row>
    <row r="933" spans="1:18" x14ac:dyDescent="0.25">
      <c r="A933" t="s">
        <v>1336</v>
      </c>
      <c r="B933" s="19">
        <v>0</v>
      </c>
      <c r="C933" s="20">
        <v>45471</v>
      </c>
      <c r="D933" s="19">
        <v>0</v>
      </c>
      <c r="E933" t="s">
        <v>1337</v>
      </c>
      <c r="F933" t="s">
        <v>21</v>
      </c>
      <c r="G933" t="s">
        <v>52</v>
      </c>
      <c r="H933" t="s">
        <v>39</v>
      </c>
      <c r="I933" t="s">
        <v>40</v>
      </c>
      <c r="J933" t="s">
        <v>126</v>
      </c>
      <c r="K933" t="s">
        <v>26</v>
      </c>
      <c r="L933" t="s">
        <v>27</v>
      </c>
      <c r="M933" t="s">
        <v>1338</v>
      </c>
      <c r="N933" s="21">
        <v>1</v>
      </c>
      <c r="O933" s="21">
        <v>70982.081999999995</v>
      </c>
      <c r="P933" s="21">
        <v>2719.62</v>
      </c>
      <c r="Q933" t="s">
        <v>29</v>
      </c>
      <c r="R933" t="str">
        <f>VLOOKUP(G933,Crosswalk!A:C,3,0)</f>
        <v>Delete</v>
      </c>
    </row>
    <row r="934" spans="1:18" x14ac:dyDescent="0.25">
      <c r="A934" t="s">
        <v>1376</v>
      </c>
      <c r="B934" s="19">
        <v>0</v>
      </c>
      <c r="C934" s="20">
        <v>45499</v>
      </c>
      <c r="D934" s="19">
        <v>0</v>
      </c>
      <c r="E934" t="s">
        <v>1377</v>
      </c>
      <c r="F934" t="s">
        <v>21</v>
      </c>
      <c r="G934" t="s">
        <v>52</v>
      </c>
      <c r="H934" t="s">
        <v>46</v>
      </c>
      <c r="I934" t="s">
        <v>47</v>
      </c>
      <c r="J934" t="s">
        <v>308</v>
      </c>
      <c r="K934" t="s">
        <v>26</v>
      </c>
      <c r="L934" t="s">
        <v>27</v>
      </c>
      <c r="M934" t="s">
        <v>1378</v>
      </c>
      <c r="N934" s="21">
        <v>1</v>
      </c>
      <c r="O934" s="21">
        <v>121627.04399999999</v>
      </c>
      <c r="P934" s="21">
        <v>4660.04</v>
      </c>
      <c r="Q934" t="s">
        <v>29</v>
      </c>
      <c r="R934" t="str">
        <f>VLOOKUP(G934,Crosswalk!A:C,3,0)</f>
        <v>Delete</v>
      </c>
    </row>
    <row r="935" spans="1:18" x14ac:dyDescent="0.25">
      <c r="A935" t="s">
        <v>1379</v>
      </c>
      <c r="B935" s="19">
        <v>0</v>
      </c>
      <c r="C935" s="20">
        <v>45499</v>
      </c>
      <c r="D935" s="19">
        <v>0</v>
      </c>
      <c r="E935" t="s">
        <v>1380</v>
      </c>
      <c r="F935" t="s">
        <v>21</v>
      </c>
      <c r="G935" t="s">
        <v>52</v>
      </c>
      <c r="H935" t="s">
        <v>23</v>
      </c>
      <c r="I935" t="s">
        <v>24</v>
      </c>
      <c r="J935" t="s">
        <v>509</v>
      </c>
      <c r="K935" t="s">
        <v>26</v>
      </c>
      <c r="L935" t="s">
        <v>27</v>
      </c>
      <c r="M935" t="s">
        <v>1381</v>
      </c>
      <c r="N935" s="21">
        <v>1</v>
      </c>
      <c r="O935" s="21">
        <v>103845.114</v>
      </c>
      <c r="P935" s="21">
        <v>3978.74</v>
      </c>
      <c r="Q935" t="s">
        <v>29</v>
      </c>
      <c r="R935" t="str">
        <f>VLOOKUP(G935,Crosswalk!A:C,3,0)</f>
        <v>Delete</v>
      </c>
    </row>
    <row r="936" spans="1:18" x14ac:dyDescent="0.25">
      <c r="A936" t="s">
        <v>1458</v>
      </c>
      <c r="B936" s="19">
        <v>0</v>
      </c>
      <c r="C936" s="20">
        <v>45499</v>
      </c>
      <c r="D936" s="19">
        <v>0</v>
      </c>
      <c r="E936" t="s">
        <v>1459</v>
      </c>
      <c r="F936" t="s">
        <v>21</v>
      </c>
      <c r="G936" t="s">
        <v>52</v>
      </c>
      <c r="H936" t="s">
        <v>46</v>
      </c>
      <c r="I936" t="s">
        <v>47</v>
      </c>
      <c r="J936" t="s">
        <v>308</v>
      </c>
      <c r="K936" t="s">
        <v>26</v>
      </c>
      <c r="L936" t="s">
        <v>27</v>
      </c>
      <c r="M936" t="s">
        <v>1460</v>
      </c>
      <c r="N936" s="21">
        <v>1</v>
      </c>
      <c r="O936" s="21">
        <v>146052.20699999999</v>
      </c>
      <c r="P936" s="21">
        <v>5595.87</v>
      </c>
      <c r="Q936" t="s">
        <v>29</v>
      </c>
      <c r="R936" t="str">
        <f>VLOOKUP(G936,Crosswalk!A:C,3,0)</f>
        <v>Delete</v>
      </c>
    </row>
    <row r="937" spans="1:18" x14ac:dyDescent="0.25">
      <c r="A937" t="s">
        <v>1502</v>
      </c>
      <c r="B937" s="19">
        <v>0</v>
      </c>
      <c r="C937" s="20">
        <v>45499</v>
      </c>
      <c r="D937" s="19">
        <v>0</v>
      </c>
      <c r="E937" t="s">
        <v>1503</v>
      </c>
      <c r="F937" t="s">
        <v>21</v>
      </c>
      <c r="G937" t="s">
        <v>280</v>
      </c>
      <c r="H937" t="s">
        <v>46</v>
      </c>
      <c r="I937" t="s">
        <v>47</v>
      </c>
      <c r="J937" t="s">
        <v>204</v>
      </c>
      <c r="K937" t="s">
        <v>26</v>
      </c>
      <c r="L937" t="s">
        <v>27</v>
      </c>
      <c r="M937" t="s">
        <v>47</v>
      </c>
      <c r="N937" s="21">
        <v>1</v>
      </c>
      <c r="O937" s="21">
        <v>131179.122</v>
      </c>
      <c r="P937" s="21">
        <v>5026.0200000000004</v>
      </c>
      <c r="Q937" t="s">
        <v>29</v>
      </c>
      <c r="R937" t="str">
        <f>VLOOKUP(G937,Crosswalk!A:C,3,0)</f>
        <v>Delete</v>
      </c>
    </row>
    <row r="938" spans="1:18" x14ac:dyDescent="0.25">
      <c r="A938" t="s">
        <v>1576</v>
      </c>
      <c r="B938" s="19">
        <v>0</v>
      </c>
      <c r="C938" s="20">
        <v>45499</v>
      </c>
      <c r="D938" s="19">
        <v>0</v>
      </c>
      <c r="E938" t="s">
        <v>1577</v>
      </c>
      <c r="F938" t="s">
        <v>21</v>
      </c>
      <c r="G938" t="s">
        <v>52</v>
      </c>
      <c r="H938" t="s">
        <v>53</v>
      </c>
      <c r="I938" t="s">
        <v>34</v>
      </c>
      <c r="J938" t="s">
        <v>204</v>
      </c>
      <c r="K938" t="s">
        <v>26</v>
      </c>
      <c r="L938" t="s">
        <v>27</v>
      </c>
      <c r="M938" t="s">
        <v>1578</v>
      </c>
      <c r="N938" s="21">
        <v>1</v>
      </c>
      <c r="O938" s="21">
        <v>88379.036999999997</v>
      </c>
      <c r="P938" s="21">
        <v>3386.17</v>
      </c>
      <c r="Q938" t="s">
        <v>29</v>
      </c>
      <c r="R938" t="str">
        <f>VLOOKUP(G938,Crosswalk!A:C,3,0)</f>
        <v>Delete</v>
      </c>
    </row>
    <row r="939" spans="1:18" x14ac:dyDescent="0.25">
      <c r="A939" t="s">
        <v>1583</v>
      </c>
      <c r="B939" s="19">
        <v>0</v>
      </c>
      <c r="C939" s="20">
        <v>45471</v>
      </c>
      <c r="D939" s="19">
        <v>0</v>
      </c>
      <c r="E939" t="s">
        <v>1584</v>
      </c>
      <c r="F939" t="s">
        <v>21</v>
      </c>
      <c r="G939" t="s">
        <v>52</v>
      </c>
      <c r="H939" t="s">
        <v>46</v>
      </c>
      <c r="I939" t="s">
        <v>47</v>
      </c>
      <c r="J939" t="s">
        <v>281</v>
      </c>
      <c r="K939" t="s">
        <v>26</v>
      </c>
      <c r="L939" t="s">
        <v>27</v>
      </c>
      <c r="M939" t="s">
        <v>1585</v>
      </c>
      <c r="N939" s="21">
        <v>1</v>
      </c>
      <c r="O939" s="21">
        <v>137141.14499999999</v>
      </c>
      <c r="P939" s="21">
        <v>5254.45</v>
      </c>
      <c r="Q939" t="s">
        <v>29</v>
      </c>
      <c r="R939" t="str">
        <f>VLOOKUP(G939,Crosswalk!A:C,3,0)</f>
        <v>Delete</v>
      </c>
    </row>
    <row r="940" spans="1:18" x14ac:dyDescent="0.25">
      <c r="A940" t="s">
        <v>1591</v>
      </c>
      <c r="B940" s="19">
        <v>0</v>
      </c>
      <c r="C940" s="20">
        <v>45499</v>
      </c>
      <c r="D940" s="19">
        <v>0</v>
      </c>
      <c r="E940" t="s">
        <v>1592</v>
      </c>
      <c r="F940" t="s">
        <v>21</v>
      </c>
      <c r="G940" t="s">
        <v>280</v>
      </c>
      <c r="H940" t="s">
        <v>23</v>
      </c>
      <c r="I940" t="s">
        <v>24</v>
      </c>
      <c r="J940" t="s">
        <v>308</v>
      </c>
      <c r="K940" t="s">
        <v>26</v>
      </c>
      <c r="L940" t="s">
        <v>27</v>
      </c>
      <c r="M940" t="s">
        <v>24</v>
      </c>
      <c r="N940" s="21">
        <v>1</v>
      </c>
      <c r="O940" s="21">
        <v>94884.201000000001</v>
      </c>
      <c r="P940" s="21">
        <v>3635.41</v>
      </c>
      <c r="Q940" t="s">
        <v>29</v>
      </c>
      <c r="R940" t="str">
        <f>VLOOKUP(G940,Crosswalk!A:C,3,0)</f>
        <v>Delete</v>
      </c>
    </row>
    <row r="941" spans="1:18" x14ac:dyDescent="0.25">
      <c r="A941" t="s">
        <v>1603</v>
      </c>
      <c r="B941" s="19">
        <v>0</v>
      </c>
      <c r="C941" s="20">
        <v>45499</v>
      </c>
      <c r="D941" s="19">
        <v>0</v>
      </c>
      <c r="E941" t="s">
        <v>1604</v>
      </c>
      <c r="F941" t="s">
        <v>21</v>
      </c>
      <c r="G941" t="s">
        <v>52</v>
      </c>
      <c r="H941" t="s">
        <v>23</v>
      </c>
      <c r="I941" t="s">
        <v>24</v>
      </c>
      <c r="J941" t="s">
        <v>308</v>
      </c>
      <c r="K941" t="s">
        <v>26</v>
      </c>
      <c r="L941" t="s">
        <v>27</v>
      </c>
      <c r="M941" t="s">
        <v>1297</v>
      </c>
      <c r="N941" s="21">
        <v>1</v>
      </c>
      <c r="O941" s="21">
        <v>109197.18</v>
      </c>
      <c r="P941" s="21">
        <v>4183.8</v>
      </c>
      <c r="Q941" t="s">
        <v>29</v>
      </c>
      <c r="R941" t="str">
        <f>VLOOKUP(G941,Crosswalk!A:C,3,0)</f>
        <v>Delete</v>
      </c>
    </row>
    <row r="942" spans="1:18" x14ac:dyDescent="0.25">
      <c r="A942" t="s">
        <v>1618</v>
      </c>
      <c r="B942" s="19">
        <v>0</v>
      </c>
      <c r="C942" s="20">
        <v>45471</v>
      </c>
      <c r="D942" s="19">
        <v>0</v>
      </c>
      <c r="E942" t="s">
        <v>1619</v>
      </c>
      <c r="F942" t="s">
        <v>21</v>
      </c>
      <c r="G942" t="s">
        <v>52</v>
      </c>
      <c r="H942" t="s">
        <v>53</v>
      </c>
      <c r="I942" t="s">
        <v>34</v>
      </c>
      <c r="J942" t="s">
        <v>281</v>
      </c>
      <c r="K942" t="s">
        <v>26</v>
      </c>
      <c r="L942" t="s">
        <v>27</v>
      </c>
      <c r="M942" t="s">
        <v>34</v>
      </c>
      <c r="N942" s="21">
        <v>1</v>
      </c>
      <c r="O942" s="21">
        <v>92502.054000000004</v>
      </c>
      <c r="P942" s="21">
        <v>3544.14</v>
      </c>
      <c r="Q942" t="s">
        <v>29</v>
      </c>
      <c r="R942" t="str">
        <f>VLOOKUP(G942,Crosswalk!A:C,3,0)</f>
        <v>Delete</v>
      </c>
    </row>
    <row r="943" spans="1:18" x14ac:dyDescent="0.25">
      <c r="A943" t="s">
        <v>1657</v>
      </c>
      <c r="B943" s="19">
        <v>0</v>
      </c>
      <c r="C943" s="20">
        <v>45500</v>
      </c>
      <c r="D943" s="19">
        <v>0</v>
      </c>
      <c r="E943" t="s">
        <v>1658</v>
      </c>
      <c r="F943" t="s">
        <v>21</v>
      </c>
      <c r="G943" t="s">
        <v>52</v>
      </c>
      <c r="H943" t="s">
        <v>758</v>
      </c>
      <c r="I943" t="s">
        <v>759</v>
      </c>
      <c r="J943" t="s">
        <v>308</v>
      </c>
      <c r="K943" t="s">
        <v>26</v>
      </c>
      <c r="L943" t="s">
        <v>27</v>
      </c>
      <c r="M943" t="s">
        <v>1659</v>
      </c>
      <c r="N943" s="21">
        <v>1</v>
      </c>
      <c r="O943" s="21">
        <v>167010.24600000001</v>
      </c>
      <c r="P943" s="21">
        <v>6398.86</v>
      </c>
      <c r="Q943" t="s">
        <v>29</v>
      </c>
      <c r="R943" t="str">
        <f>VLOOKUP(G943,Crosswalk!A:C,3,0)</f>
        <v>Delete</v>
      </c>
    </row>
    <row r="944" spans="1:18" x14ac:dyDescent="0.25">
      <c r="A944" t="s">
        <v>1664</v>
      </c>
      <c r="B944" s="19">
        <v>0</v>
      </c>
      <c r="C944" s="20">
        <v>45499</v>
      </c>
      <c r="D944" s="19">
        <v>0</v>
      </c>
      <c r="E944" t="s">
        <v>1665</v>
      </c>
      <c r="F944" t="s">
        <v>21</v>
      </c>
      <c r="G944" t="s">
        <v>280</v>
      </c>
      <c r="H944" t="s">
        <v>148</v>
      </c>
      <c r="I944" t="s">
        <v>149</v>
      </c>
      <c r="J944" t="s">
        <v>367</v>
      </c>
      <c r="K944" t="s">
        <v>26</v>
      </c>
      <c r="L944" t="s">
        <v>27</v>
      </c>
      <c r="M944" t="s">
        <v>149</v>
      </c>
      <c r="N944" s="21">
        <v>1</v>
      </c>
      <c r="O944" s="21">
        <v>149066.23499999999</v>
      </c>
      <c r="P944" s="21">
        <v>5711.35</v>
      </c>
      <c r="Q944" t="s">
        <v>29</v>
      </c>
      <c r="R944" t="str">
        <f>VLOOKUP(G944,Crosswalk!A:C,3,0)</f>
        <v>Delete</v>
      </c>
    </row>
    <row r="945" spans="1:18" x14ac:dyDescent="0.25">
      <c r="A945" t="s">
        <v>1679</v>
      </c>
      <c r="B945" s="19">
        <v>0</v>
      </c>
      <c r="C945" s="20">
        <v>45499</v>
      </c>
      <c r="D945" s="19">
        <v>0</v>
      </c>
      <c r="E945" t="s">
        <v>1680</v>
      </c>
      <c r="F945" t="s">
        <v>21</v>
      </c>
      <c r="G945" t="s">
        <v>280</v>
      </c>
      <c r="H945" t="s">
        <v>23</v>
      </c>
      <c r="I945" t="s">
        <v>24</v>
      </c>
      <c r="J945" t="s">
        <v>308</v>
      </c>
      <c r="K945" t="s">
        <v>26</v>
      </c>
      <c r="L945" t="s">
        <v>27</v>
      </c>
      <c r="M945" t="s">
        <v>1681</v>
      </c>
      <c r="N945" s="21">
        <v>1</v>
      </c>
      <c r="O945" s="21">
        <v>127447.083</v>
      </c>
      <c r="P945" s="21">
        <v>4883.03</v>
      </c>
      <c r="Q945" t="s">
        <v>29</v>
      </c>
      <c r="R945" t="str">
        <f>VLOOKUP(G945,Crosswalk!A:C,3,0)</f>
        <v>Delete</v>
      </c>
    </row>
    <row r="946" spans="1:18" x14ac:dyDescent="0.25">
      <c r="A946" t="s">
        <v>1690</v>
      </c>
      <c r="B946" s="19">
        <v>0</v>
      </c>
      <c r="C946" s="20">
        <v>45572</v>
      </c>
      <c r="D946" s="19">
        <v>0</v>
      </c>
      <c r="E946" t="s">
        <v>1691</v>
      </c>
      <c r="F946" t="s">
        <v>21</v>
      </c>
      <c r="G946" t="s">
        <v>52</v>
      </c>
      <c r="H946" t="s">
        <v>23</v>
      </c>
      <c r="I946" t="s">
        <v>24</v>
      </c>
      <c r="J946" t="s">
        <v>204</v>
      </c>
      <c r="K946" t="s">
        <v>26</v>
      </c>
      <c r="L946" t="s">
        <v>27</v>
      </c>
      <c r="M946" t="s">
        <v>1692</v>
      </c>
      <c r="N946" s="21">
        <v>1</v>
      </c>
      <c r="O946" s="21">
        <v>94321.224000000002</v>
      </c>
      <c r="P946" s="21">
        <v>3613.84</v>
      </c>
      <c r="Q946" t="s">
        <v>29</v>
      </c>
      <c r="R946" t="str">
        <f>VLOOKUP(G946,Crosswalk!A:C,3,0)</f>
        <v>Delete</v>
      </c>
    </row>
    <row r="947" spans="1:18" x14ac:dyDescent="0.25">
      <c r="A947" t="s">
        <v>1716</v>
      </c>
      <c r="B947" s="19">
        <v>0</v>
      </c>
      <c r="C947" s="20">
        <v>45499</v>
      </c>
      <c r="D947" s="19">
        <v>0</v>
      </c>
      <c r="E947" t="s">
        <v>1717</v>
      </c>
      <c r="F947" t="s">
        <v>21</v>
      </c>
      <c r="G947" t="s">
        <v>52</v>
      </c>
      <c r="H947" t="s">
        <v>758</v>
      </c>
      <c r="I947" t="s">
        <v>759</v>
      </c>
      <c r="J947" t="s">
        <v>308</v>
      </c>
      <c r="K947" t="s">
        <v>26</v>
      </c>
      <c r="L947" t="s">
        <v>27</v>
      </c>
      <c r="M947" t="s">
        <v>759</v>
      </c>
      <c r="N947" s="21">
        <v>1</v>
      </c>
      <c r="O947" s="21">
        <v>179306.217</v>
      </c>
      <c r="P947" s="21">
        <v>6869.97</v>
      </c>
      <c r="Q947" t="s">
        <v>29</v>
      </c>
      <c r="R947" t="str">
        <f>VLOOKUP(G947,Crosswalk!A:C,3,0)</f>
        <v>Delete</v>
      </c>
    </row>
    <row r="948" spans="1:18" x14ac:dyDescent="0.25">
      <c r="A948" t="s">
        <v>1852</v>
      </c>
      <c r="B948" s="19">
        <v>0</v>
      </c>
      <c r="C948" s="20">
        <v>45499</v>
      </c>
      <c r="D948" s="19">
        <v>0</v>
      </c>
      <c r="E948" t="s">
        <v>1853</v>
      </c>
      <c r="F948" t="s">
        <v>21</v>
      </c>
      <c r="G948" t="s">
        <v>52</v>
      </c>
      <c r="H948" t="s">
        <v>758</v>
      </c>
      <c r="I948" t="s">
        <v>759</v>
      </c>
      <c r="J948" t="s">
        <v>308</v>
      </c>
      <c r="K948" t="s">
        <v>26</v>
      </c>
      <c r="L948" t="s">
        <v>27</v>
      </c>
      <c r="M948" t="s">
        <v>1854</v>
      </c>
      <c r="N948" s="21">
        <v>1</v>
      </c>
      <c r="O948" s="21">
        <v>185399.26199999999</v>
      </c>
      <c r="P948" s="21">
        <v>7103.42</v>
      </c>
      <c r="Q948" t="s">
        <v>29</v>
      </c>
      <c r="R948" t="str">
        <f>VLOOKUP(G948,Crosswalk!A:C,3,0)</f>
        <v>Delete</v>
      </c>
    </row>
    <row r="949" spans="1:18" x14ac:dyDescent="0.25">
      <c r="A949" t="s">
        <v>1876</v>
      </c>
      <c r="B949" s="19">
        <v>0</v>
      </c>
      <c r="C949" s="20">
        <v>45499</v>
      </c>
      <c r="D949" s="19">
        <v>0</v>
      </c>
      <c r="E949" t="s">
        <v>1877</v>
      </c>
      <c r="F949" t="s">
        <v>21</v>
      </c>
      <c r="G949" t="s">
        <v>52</v>
      </c>
      <c r="H949" t="s">
        <v>148</v>
      </c>
      <c r="I949" t="s">
        <v>149</v>
      </c>
      <c r="J949" t="s">
        <v>308</v>
      </c>
      <c r="K949" t="s">
        <v>26</v>
      </c>
      <c r="L949" t="s">
        <v>27</v>
      </c>
      <c r="M949" t="s">
        <v>1878</v>
      </c>
      <c r="N949" s="21">
        <v>1</v>
      </c>
      <c r="O949" s="21">
        <v>161556.12899999999</v>
      </c>
      <c r="P949" s="21">
        <v>6189.89</v>
      </c>
      <c r="Q949" t="s">
        <v>29</v>
      </c>
      <c r="R949" t="str">
        <f>VLOOKUP(G949,Crosswalk!A:C,3,0)</f>
        <v>Delete</v>
      </c>
    </row>
    <row r="950" spans="1:18" x14ac:dyDescent="0.25">
      <c r="A950" t="s">
        <v>1940</v>
      </c>
      <c r="B950" s="19">
        <v>0</v>
      </c>
      <c r="C950" s="20">
        <v>45586</v>
      </c>
      <c r="D950" s="19">
        <v>0</v>
      </c>
      <c r="E950" t="s">
        <v>1941</v>
      </c>
      <c r="F950" t="s">
        <v>21</v>
      </c>
      <c r="G950" t="s">
        <v>52</v>
      </c>
      <c r="H950" t="s">
        <v>39</v>
      </c>
      <c r="I950" t="s">
        <v>40</v>
      </c>
      <c r="J950" t="s">
        <v>204</v>
      </c>
      <c r="K950" t="s">
        <v>26</v>
      </c>
      <c r="L950" t="s">
        <v>27</v>
      </c>
      <c r="M950" t="s">
        <v>42</v>
      </c>
      <c r="N950" s="21">
        <v>1</v>
      </c>
      <c r="O950" s="21">
        <v>72621.161999999997</v>
      </c>
      <c r="P950" s="21">
        <v>2782.42</v>
      </c>
      <c r="Q950" t="s">
        <v>29</v>
      </c>
      <c r="R950" t="str">
        <f>VLOOKUP(G950,Crosswalk!A:C,3,0)</f>
        <v>Delete</v>
      </c>
    </row>
    <row r="951" spans="1:18" x14ac:dyDescent="0.25">
      <c r="A951" t="s">
        <v>1942</v>
      </c>
      <c r="B951" s="19">
        <v>2</v>
      </c>
      <c r="C951" s="20">
        <v>45499</v>
      </c>
      <c r="D951" s="19">
        <v>0</v>
      </c>
      <c r="E951" t="s">
        <v>1943</v>
      </c>
      <c r="F951" t="s">
        <v>21</v>
      </c>
      <c r="G951" t="s">
        <v>52</v>
      </c>
      <c r="H951" t="s">
        <v>148</v>
      </c>
      <c r="I951" t="s">
        <v>149</v>
      </c>
      <c r="J951" t="s">
        <v>204</v>
      </c>
      <c r="K951" t="s">
        <v>26</v>
      </c>
      <c r="L951" t="s">
        <v>27</v>
      </c>
      <c r="M951" t="s">
        <v>1944</v>
      </c>
      <c r="N951" s="21">
        <v>1</v>
      </c>
      <c r="O951" s="21">
        <v>127595.07</v>
      </c>
      <c r="P951" s="21">
        <v>4888.7</v>
      </c>
      <c r="Q951" t="s">
        <v>29</v>
      </c>
      <c r="R951" t="str">
        <f>VLOOKUP(G951,Crosswalk!A:C,3,0)</f>
        <v>Delete</v>
      </c>
    </row>
    <row r="952" spans="1:18" x14ac:dyDescent="0.25">
      <c r="A952" t="s">
        <v>1948</v>
      </c>
      <c r="B952" s="19">
        <v>0</v>
      </c>
      <c r="C952" s="20">
        <v>45499</v>
      </c>
      <c r="D952" s="19">
        <v>0</v>
      </c>
      <c r="E952" t="s">
        <v>1949</v>
      </c>
      <c r="F952" t="s">
        <v>21</v>
      </c>
      <c r="G952" t="s">
        <v>52</v>
      </c>
      <c r="H952" t="s">
        <v>46</v>
      </c>
      <c r="I952" t="s">
        <v>47</v>
      </c>
      <c r="J952" t="s">
        <v>308</v>
      </c>
      <c r="K952" t="s">
        <v>26</v>
      </c>
      <c r="L952" t="s">
        <v>27</v>
      </c>
      <c r="M952" t="s">
        <v>1950</v>
      </c>
      <c r="N952" s="21">
        <v>1</v>
      </c>
      <c r="O952" s="21">
        <v>129126.09600000001</v>
      </c>
      <c r="P952" s="21">
        <v>4947.3599999999997</v>
      </c>
      <c r="Q952" t="s">
        <v>29</v>
      </c>
      <c r="R952" t="str">
        <f>VLOOKUP(G952,Crosswalk!A:C,3,0)</f>
        <v>Delete</v>
      </c>
    </row>
    <row r="953" spans="1:18" x14ac:dyDescent="0.25">
      <c r="A953" t="s">
        <v>1972</v>
      </c>
      <c r="B953" s="19">
        <v>0</v>
      </c>
      <c r="C953" s="20">
        <v>45499</v>
      </c>
      <c r="D953" s="19">
        <v>0</v>
      </c>
      <c r="E953" t="s">
        <v>1973</v>
      </c>
      <c r="F953" t="s">
        <v>21</v>
      </c>
      <c r="G953" t="s">
        <v>52</v>
      </c>
      <c r="H953" t="s">
        <v>46</v>
      </c>
      <c r="I953" t="s">
        <v>47</v>
      </c>
      <c r="J953" t="s">
        <v>308</v>
      </c>
      <c r="K953" t="s">
        <v>26</v>
      </c>
      <c r="L953" t="s">
        <v>27</v>
      </c>
      <c r="M953" t="s">
        <v>1974</v>
      </c>
      <c r="N953" s="21">
        <v>1</v>
      </c>
      <c r="O953" s="21">
        <v>113947.11900000001</v>
      </c>
      <c r="P953" s="21">
        <v>4365.79</v>
      </c>
      <c r="Q953" t="s">
        <v>29</v>
      </c>
      <c r="R953" t="str">
        <f>VLOOKUP(G953,Crosswalk!A:C,3,0)</f>
        <v>Delete</v>
      </c>
    </row>
    <row r="954" spans="1:18" x14ac:dyDescent="0.25">
      <c r="A954" t="s">
        <v>1978</v>
      </c>
      <c r="B954" s="19">
        <v>0</v>
      </c>
      <c r="C954" s="20">
        <v>45583</v>
      </c>
      <c r="D954" s="19">
        <v>0</v>
      </c>
      <c r="E954" t="s">
        <v>1979</v>
      </c>
      <c r="F954" t="s">
        <v>21</v>
      </c>
      <c r="G954" t="s">
        <v>52</v>
      </c>
      <c r="H954" t="s">
        <v>23</v>
      </c>
      <c r="I954" t="s">
        <v>24</v>
      </c>
      <c r="J954" t="s">
        <v>509</v>
      </c>
      <c r="K954" t="s">
        <v>26</v>
      </c>
      <c r="L954" t="s">
        <v>27</v>
      </c>
      <c r="N954" s="21">
        <v>1</v>
      </c>
      <c r="O954" s="21">
        <v>124926.084</v>
      </c>
      <c r="P954" s="21">
        <v>4786.4399999999996</v>
      </c>
      <c r="Q954" t="s">
        <v>29</v>
      </c>
      <c r="R954" t="str">
        <f>VLOOKUP(G954,Crosswalk!A:C,3,0)</f>
        <v>Delete</v>
      </c>
    </row>
    <row r="955" spans="1:18" x14ac:dyDescent="0.25">
      <c r="A955" t="s">
        <v>1999</v>
      </c>
      <c r="B955" s="19">
        <v>0</v>
      </c>
      <c r="C955" s="20">
        <v>45499</v>
      </c>
      <c r="D955" s="19">
        <v>0</v>
      </c>
      <c r="E955" t="s">
        <v>2000</v>
      </c>
      <c r="F955" t="s">
        <v>21</v>
      </c>
      <c r="G955" t="s">
        <v>52</v>
      </c>
      <c r="H955" t="s">
        <v>53</v>
      </c>
      <c r="I955" t="s">
        <v>34</v>
      </c>
      <c r="J955" t="s">
        <v>204</v>
      </c>
      <c r="K955" t="s">
        <v>26</v>
      </c>
      <c r="L955" t="s">
        <v>27</v>
      </c>
      <c r="M955" t="s">
        <v>2001</v>
      </c>
      <c r="N955" s="21">
        <v>1</v>
      </c>
      <c r="O955" s="21">
        <v>98551.251000000004</v>
      </c>
      <c r="P955" s="21">
        <v>3775.91</v>
      </c>
      <c r="Q955" t="s">
        <v>29</v>
      </c>
      <c r="R955" t="str">
        <f>VLOOKUP(G955,Crosswalk!A:C,3,0)</f>
        <v>Delete</v>
      </c>
    </row>
    <row r="956" spans="1:18" x14ac:dyDescent="0.25">
      <c r="A956" t="s">
        <v>2017</v>
      </c>
      <c r="B956" s="19">
        <v>0</v>
      </c>
      <c r="C956" s="20">
        <v>45499</v>
      </c>
      <c r="D956" s="19">
        <v>0</v>
      </c>
      <c r="E956" t="s">
        <v>2018</v>
      </c>
      <c r="F956" t="s">
        <v>21</v>
      </c>
      <c r="G956" t="s">
        <v>52</v>
      </c>
      <c r="H956" t="s">
        <v>53</v>
      </c>
      <c r="I956" t="s">
        <v>34</v>
      </c>
      <c r="J956" t="s">
        <v>509</v>
      </c>
      <c r="K956" t="s">
        <v>26</v>
      </c>
      <c r="L956" t="s">
        <v>27</v>
      </c>
      <c r="M956" t="s">
        <v>2019</v>
      </c>
      <c r="N956" s="21">
        <v>1</v>
      </c>
      <c r="O956" s="21">
        <v>92704.067999999999</v>
      </c>
      <c r="P956" s="21">
        <v>3551.88</v>
      </c>
      <c r="Q956" t="s">
        <v>29</v>
      </c>
      <c r="R956" t="str">
        <f>VLOOKUP(G956,Crosswalk!A:C,3,0)</f>
        <v>Delete</v>
      </c>
    </row>
    <row r="957" spans="1:18" x14ac:dyDescent="0.25">
      <c r="A957" t="s">
        <v>2036</v>
      </c>
      <c r="B957" s="19">
        <v>0</v>
      </c>
      <c r="C957" s="20">
        <v>45499</v>
      </c>
      <c r="D957" s="19">
        <v>0</v>
      </c>
      <c r="E957" t="s">
        <v>2037</v>
      </c>
      <c r="F957" t="s">
        <v>21</v>
      </c>
      <c r="G957" t="s">
        <v>52</v>
      </c>
      <c r="H957" t="s">
        <v>148</v>
      </c>
      <c r="I957" t="s">
        <v>149</v>
      </c>
      <c r="J957" t="s">
        <v>367</v>
      </c>
      <c r="K957" t="s">
        <v>26</v>
      </c>
      <c r="L957" t="s">
        <v>27</v>
      </c>
      <c r="M957" t="s">
        <v>2038</v>
      </c>
      <c r="N957" s="21">
        <v>1</v>
      </c>
      <c r="O957" s="21">
        <v>110939.094</v>
      </c>
      <c r="P957" s="21">
        <v>4250.54</v>
      </c>
      <c r="Q957" t="s">
        <v>29</v>
      </c>
      <c r="R957" t="str">
        <f>VLOOKUP(G957,Crosswalk!A:C,3,0)</f>
        <v>Delete</v>
      </c>
    </row>
    <row r="958" spans="1:18" x14ac:dyDescent="0.25">
      <c r="A958" t="s">
        <v>2052</v>
      </c>
      <c r="B958" s="19">
        <v>0</v>
      </c>
      <c r="C958" s="20">
        <v>45583</v>
      </c>
      <c r="D958" s="19">
        <v>0</v>
      </c>
      <c r="E958" t="s">
        <v>2053</v>
      </c>
      <c r="F958" t="s">
        <v>21</v>
      </c>
      <c r="G958" t="s">
        <v>52</v>
      </c>
      <c r="H958" t="s">
        <v>39</v>
      </c>
      <c r="I958" t="s">
        <v>40</v>
      </c>
      <c r="J958" t="s">
        <v>509</v>
      </c>
      <c r="K958" t="s">
        <v>26</v>
      </c>
      <c r="L958" t="s">
        <v>27</v>
      </c>
      <c r="N958" s="21">
        <v>1</v>
      </c>
      <c r="O958" s="21">
        <v>65589.039000000004</v>
      </c>
      <c r="P958" s="21">
        <v>2512.9899999999998</v>
      </c>
      <c r="Q958" t="s">
        <v>29</v>
      </c>
      <c r="R958" t="str">
        <f>VLOOKUP(G958,Crosswalk!A:C,3,0)</f>
        <v>Delete</v>
      </c>
    </row>
    <row r="959" spans="1:18" x14ac:dyDescent="0.25">
      <c r="A959" t="s">
        <v>2117</v>
      </c>
      <c r="B959" s="19">
        <v>0</v>
      </c>
      <c r="C959" s="20">
        <v>45499</v>
      </c>
      <c r="D959" s="19">
        <v>0</v>
      </c>
      <c r="E959" t="s">
        <v>2118</v>
      </c>
      <c r="F959" t="s">
        <v>21</v>
      </c>
      <c r="G959" t="s">
        <v>52</v>
      </c>
      <c r="H959" t="s">
        <v>148</v>
      </c>
      <c r="I959" t="s">
        <v>149</v>
      </c>
      <c r="J959" t="s">
        <v>308</v>
      </c>
      <c r="K959" t="s">
        <v>26</v>
      </c>
      <c r="L959" t="s">
        <v>27</v>
      </c>
      <c r="M959" t="s">
        <v>2119</v>
      </c>
      <c r="N959" s="21">
        <v>1</v>
      </c>
      <c r="O959" s="21">
        <v>128889.10799999999</v>
      </c>
      <c r="P959" s="21">
        <v>4938.28</v>
      </c>
      <c r="Q959" t="s">
        <v>29</v>
      </c>
      <c r="R959" t="str">
        <f>VLOOKUP(G959,Crosswalk!A:C,3,0)</f>
        <v>Delete</v>
      </c>
    </row>
    <row r="960" spans="1:18" x14ac:dyDescent="0.25">
      <c r="A960" t="s">
        <v>2132</v>
      </c>
      <c r="B960" s="19">
        <v>1</v>
      </c>
      <c r="C960" s="20">
        <v>45499</v>
      </c>
      <c r="D960" s="19">
        <v>0</v>
      </c>
      <c r="E960" t="s">
        <v>2133</v>
      </c>
      <c r="F960" t="s">
        <v>21</v>
      </c>
      <c r="G960" t="s">
        <v>52</v>
      </c>
      <c r="H960" t="s">
        <v>53</v>
      </c>
      <c r="I960" t="s">
        <v>34</v>
      </c>
      <c r="J960" t="s">
        <v>204</v>
      </c>
      <c r="K960" t="s">
        <v>26</v>
      </c>
      <c r="L960" t="s">
        <v>27</v>
      </c>
      <c r="M960" t="s">
        <v>2001</v>
      </c>
      <c r="N960" s="21">
        <v>1</v>
      </c>
      <c r="O960" s="21">
        <v>69670.035000000003</v>
      </c>
      <c r="P960" s="21">
        <v>2669.35</v>
      </c>
      <c r="Q960" t="s">
        <v>29</v>
      </c>
      <c r="R960" t="str">
        <f>VLOOKUP(G960,Crosswalk!A:C,3,0)</f>
        <v>Delete</v>
      </c>
    </row>
    <row r="961" spans="1:18" x14ac:dyDescent="0.25">
      <c r="A961" t="s">
        <v>2174</v>
      </c>
      <c r="B961" s="19">
        <v>0</v>
      </c>
      <c r="C961" s="20">
        <v>45471</v>
      </c>
      <c r="D961" s="19">
        <v>0</v>
      </c>
      <c r="E961" t="s">
        <v>2175</v>
      </c>
      <c r="F961" t="s">
        <v>21</v>
      </c>
      <c r="G961" t="s">
        <v>52</v>
      </c>
      <c r="H961" t="s">
        <v>53</v>
      </c>
      <c r="I961" t="s">
        <v>34</v>
      </c>
      <c r="J961" t="s">
        <v>140</v>
      </c>
      <c r="K961" t="s">
        <v>26</v>
      </c>
      <c r="L961" t="s">
        <v>27</v>
      </c>
      <c r="M961" t="s">
        <v>410</v>
      </c>
      <c r="N961" s="21">
        <v>1</v>
      </c>
      <c r="O961" s="21">
        <v>71552.106</v>
      </c>
      <c r="P961" s="21">
        <v>2741.46</v>
      </c>
      <c r="Q961" t="s">
        <v>29</v>
      </c>
      <c r="R961" t="str">
        <f>VLOOKUP(G961,Crosswalk!A:C,3,0)</f>
        <v>Delete</v>
      </c>
    </row>
    <row r="962" spans="1:18" x14ac:dyDescent="0.25">
      <c r="A962" t="s">
        <v>2229</v>
      </c>
      <c r="B962" s="19">
        <v>0</v>
      </c>
      <c r="C962" s="20">
        <v>45499</v>
      </c>
      <c r="D962" s="19">
        <v>0</v>
      </c>
      <c r="E962" t="s">
        <v>2230</v>
      </c>
      <c r="F962" t="s">
        <v>21</v>
      </c>
      <c r="G962" t="s">
        <v>52</v>
      </c>
      <c r="H962" t="s">
        <v>148</v>
      </c>
      <c r="I962" t="s">
        <v>149</v>
      </c>
      <c r="J962" t="s">
        <v>204</v>
      </c>
      <c r="K962" t="s">
        <v>26</v>
      </c>
      <c r="L962" t="s">
        <v>27</v>
      </c>
      <c r="M962" t="s">
        <v>149</v>
      </c>
      <c r="N962" s="21">
        <v>1</v>
      </c>
      <c r="O962" s="21">
        <v>140718.15</v>
      </c>
      <c r="P962" s="21">
        <v>5391.5</v>
      </c>
      <c r="Q962" t="s">
        <v>29</v>
      </c>
      <c r="R962" t="str">
        <f>VLOOKUP(G962,Crosswalk!A:C,3,0)</f>
        <v>Delete</v>
      </c>
    </row>
    <row r="963" spans="1:18" x14ac:dyDescent="0.25">
      <c r="A963" t="s">
        <v>2252</v>
      </c>
      <c r="B963" s="19">
        <v>0</v>
      </c>
      <c r="C963" s="20">
        <v>45499</v>
      </c>
      <c r="D963" s="19">
        <v>0</v>
      </c>
      <c r="E963" t="s">
        <v>2253</v>
      </c>
      <c r="F963" t="s">
        <v>21</v>
      </c>
      <c r="G963" t="s">
        <v>52</v>
      </c>
      <c r="H963" t="s">
        <v>39</v>
      </c>
      <c r="I963" t="s">
        <v>40</v>
      </c>
      <c r="J963" t="s">
        <v>308</v>
      </c>
      <c r="K963" t="s">
        <v>26</v>
      </c>
      <c r="L963" t="s">
        <v>27</v>
      </c>
      <c r="M963" t="s">
        <v>2254</v>
      </c>
      <c r="N963" s="21">
        <v>1</v>
      </c>
      <c r="O963" s="21">
        <v>99538.092000000004</v>
      </c>
      <c r="P963" s="21">
        <v>3813.72</v>
      </c>
      <c r="Q963" t="s">
        <v>29</v>
      </c>
      <c r="R963" t="str">
        <f>VLOOKUP(G963,Crosswalk!A:C,3,0)</f>
        <v>Delete</v>
      </c>
    </row>
    <row r="964" spans="1:18" x14ac:dyDescent="0.25">
      <c r="A964" t="s">
        <v>2298</v>
      </c>
      <c r="B964" s="19">
        <v>0</v>
      </c>
      <c r="C964" s="20">
        <v>45499</v>
      </c>
      <c r="D964" s="19">
        <v>0</v>
      </c>
      <c r="E964" t="s">
        <v>2299</v>
      </c>
      <c r="F964" t="s">
        <v>21</v>
      </c>
      <c r="G964" t="s">
        <v>52</v>
      </c>
      <c r="H964" t="s">
        <v>53</v>
      </c>
      <c r="I964" t="s">
        <v>34</v>
      </c>
      <c r="J964" t="s">
        <v>308</v>
      </c>
      <c r="K964" t="s">
        <v>26</v>
      </c>
      <c r="L964" t="s">
        <v>27</v>
      </c>
      <c r="M964" t="s">
        <v>34</v>
      </c>
      <c r="N964" s="21">
        <v>1</v>
      </c>
      <c r="O964" s="21">
        <v>75318.074999999997</v>
      </c>
      <c r="P964" s="21">
        <v>2885.75</v>
      </c>
      <c r="Q964" t="s">
        <v>29</v>
      </c>
      <c r="R964" t="str">
        <f>VLOOKUP(G964,Crosswalk!A:C,3,0)</f>
        <v>Delete</v>
      </c>
    </row>
    <row r="965" spans="1:18" x14ac:dyDescent="0.25">
      <c r="A965" t="s">
        <v>2300</v>
      </c>
      <c r="B965" s="19">
        <v>0</v>
      </c>
      <c r="C965" s="20">
        <v>45604</v>
      </c>
      <c r="D965" s="19">
        <v>0</v>
      </c>
      <c r="E965" t="s">
        <v>2301</v>
      </c>
      <c r="F965" t="s">
        <v>21</v>
      </c>
      <c r="G965" t="s">
        <v>52</v>
      </c>
      <c r="H965" t="s">
        <v>53</v>
      </c>
      <c r="I965" t="s">
        <v>34</v>
      </c>
      <c r="J965" t="s">
        <v>140</v>
      </c>
      <c r="K965" t="s">
        <v>26</v>
      </c>
      <c r="L965" t="s">
        <v>27</v>
      </c>
      <c r="M965" t="s">
        <v>34</v>
      </c>
      <c r="N965" s="21">
        <v>1</v>
      </c>
      <c r="O965" s="21">
        <v>83037.149999999994</v>
      </c>
      <c r="P965" s="21">
        <v>3181.5</v>
      </c>
      <c r="Q965" t="s">
        <v>29</v>
      </c>
      <c r="R965" t="str">
        <f>VLOOKUP(G965,Crosswalk!A:C,3,0)</f>
        <v>Delete</v>
      </c>
    </row>
    <row r="966" spans="1:18" x14ac:dyDescent="0.25">
      <c r="A966" t="s">
        <v>2317</v>
      </c>
      <c r="B966" s="19">
        <v>2</v>
      </c>
      <c r="C966" s="20">
        <v>45499</v>
      </c>
      <c r="D966" s="19">
        <v>0</v>
      </c>
      <c r="E966" t="s">
        <v>2318</v>
      </c>
      <c r="F966" t="s">
        <v>21</v>
      </c>
      <c r="G966" t="s">
        <v>280</v>
      </c>
      <c r="H966" t="s">
        <v>46</v>
      </c>
      <c r="I966" t="s">
        <v>47</v>
      </c>
      <c r="J966" t="s">
        <v>308</v>
      </c>
      <c r="K966" t="s">
        <v>26</v>
      </c>
      <c r="L966" t="s">
        <v>27</v>
      </c>
      <c r="M966" t="s">
        <v>47</v>
      </c>
      <c r="N966" s="21">
        <v>1</v>
      </c>
      <c r="O966" s="21">
        <v>127127.09699999999</v>
      </c>
      <c r="P966" s="21">
        <v>4870.7700000000004</v>
      </c>
      <c r="Q966" t="s">
        <v>29</v>
      </c>
      <c r="R966" t="str">
        <f>VLOOKUP(G966,Crosswalk!A:C,3,0)</f>
        <v>Delete</v>
      </c>
    </row>
    <row r="967" spans="1:18" x14ac:dyDescent="0.25">
      <c r="A967" t="s">
        <v>2386</v>
      </c>
      <c r="B967" s="19">
        <v>0</v>
      </c>
      <c r="C967" s="20">
        <v>45499</v>
      </c>
      <c r="D967" s="19">
        <v>0</v>
      </c>
      <c r="E967" t="s">
        <v>2387</v>
      </c>
      <c r="F967" t="s">
        <v>21</v>
      </c>
      <c r="G967" t="s">
        <v>52</v>
      </c>
      <c r="H967" t="s">
        <v>53</v>
      </c>
      <c r="I967" t="s">
        <v>34</v>
      </c>
      <c r="J967" t="s">
        <v>509</v>
      </c>
      <c r="K967" t="s">
        <v>26</v>
      </c>
      <c r="L967" t="s">
        <v>27</v>
      </c>
      <c r="M967" t="s">
        <v>34</v>
      </c>
      <c r="N967" s="21">
        <v>1</v>
      </c>
      <c r="O967" s="21">
        <v>82094.157000000007</v>
      </c>
      <c r="P967" s="21">
        <v>3145.37</v>
      </c>
      <c r="Q967" t="s">
        <v>29</v>
      </c>
      <c r="R967" t="str">
        <f>VLOOKUP(G967,Crosswalk!A:C,3,0)</f>
        <v>Delete</v>
      </c>
    </row>
    <row r="968" spans="1:18" x14ac:dyDescent="0.25">
      <c r="A968" t="s">
        <v>2417</v>
      </c>
      <c r="B968" s="19">
        <v>0</v>
      </c>
      <c r="C968" s="20">
        <v>45499</v>
      </c>
      <c r="D968" s="19">
        <v>0</v>
      </c>
      <c r="E968" t="s">
        <v>2418</v>
      </c>
      <c r="F968" t="s">
        <v>21</v>
      </c>
      <c r="G968" t="s">
        <v>280</v>
      </c>
      <c r="H968" t="s">
        <v>46</v>
      </c>
      <c r="I968" t="s">
        <v>47</v>
      </c>
      <c r="J968" t="s">
        <v>308</v>
      </c>
      <c r="K968" t="s">
        <v>26</v>
      </c>
      <c r="L968" t="s">
        <v>27</v>
      </c>
      <c r="M968" t="s">
        <v>47</v>
      </c>
      <c r="N968" s="21">
        <v>1</v>
      </c>
      <c r="O968" s="21">
        <v>139685.11199999999</v>
      </c>
      <c r="P968" s="21">
        <v>5351.92</v>
      </c>
      <c r="Q968" t="s">
        <v>29</v>
      </c>
      <c r="R968" t="str">
        <f>VLOOKUP(G968,Crosswalk!A:C,3,0)</f>
        <v>Delete</v>
      </c>
    </row>
    <row r="969" spans="1:18" x14ac:dyDescent="0.25">
      <c r="A969" t="s">
        <v>2435</v>
      </c>
      <c r="B969" s="19">
        <v>3</v>
      </c>
      <c r="C969" s="20">
        <v>45499</v>
      </c>
      <c r="D969" s="19">
        <v>0</v>
      </c>
      <c r="E969" t="s">
        <v>2436</v>
      </c>
      <c r="F969" t="s">
        <v>21</v>
      </c>
      <c r="G969" t="s">
        <v>52</v>
      </c>
      <c r="H969" t="s">
        <v>46</v>
      </c>
      <c r="I969" t="s">
        <v>47</v>
      </c>
      <c r="J969" t="s">
        <v>308</v>
      </c>
      <c r="K969" t="s">
        <v>26</v>
      </c>
      <c r="L969" t="s">
        <v>27</v>
      </c>
      <c r="M969" t="s">
        <v>1460</v>
      </c>
      <c r="N969" s="21">
        <v>1</v>
      </c>
      <c r="O969" s="21">
        <v>146052.20699999999</v>
      </c>
      <c r="P969" s="21">
        <v>5595.87</v>
      </c>
      <c r="Q969" t="s">
        <v>29</v>
      </c>
      <c r="R969" t="str">
        <f>VLOOKUP(G969,Crosswalk!A:C,3,0)</f>
        <v>Delete</v>
      </c>
    </row>
    <row r="970" spans="1:18" x14ac:dyDescent="0.25">
      <c r="A970" t="s">
        <v>2475</v>
      </c>
      <c r="B970" s="19">
        <v>0</v>
      </c>
      <c r="C970" s="20">
        <v>45499</v>
      </c>
      <c r="D970" s="19">
        <v>0</v>
      </c>
      <c r="E970" t="s">
        <v>2476</v>
      </c>
      <c r="F970" t="s">
        <v>21</v>
      </c>
      <c r="G970" t="s">
        <v>280</v>
      </c>
      <c r="H970" t="s">
        <v>23</v>
      </c>
      <c r="I970" t="s">
        <v>24</v>
      </c>
      <c r="J970" t="s">
        <v>308</v>
      </c>
      <c r="K970" t="s">
        <v>26</v>
      </c>
      <c r="L970" t="s">
        <v>27</v>
      </c>
      <c r="M970" t="s">
        <v>2477</v>
      </c>
      <c r="N970" s="21">
        <v>1</v>
      </c>
      <c r="O970" s="21">
        <v>130547.24099999999</v>
      </c>
      <c r="P970" s="21">
        <v>5001.8100000000004</v>
      </c>
      <c r="Q970" t="s">
        <v>29</v>
      </c>
      <c r="R970" t="str">
        <f>VLOOKUP(G970,Crosswalk!A:C,3,0)</f>
        <v>Delete</v>
      </c>
    </row>
    <row r="971" spans="1:18" x14ac:dyDescent="0.25">
      <c r="A971" t="s">
        <v>2509</v>
      </c>
      <c r="B971" s="19">
        <v>0</v>
      </c>
      <c r="C971" s="20">
        <v>45499</v>
      </c>
      <c r="D971" s="19">
        <v>0</v>
      </c>
      <c r="E971" t="s">
        <v>2510</v>
      </c>
      <c r="F971" t="s">
        <v>21</v>
      </c>
      <c r="G971" t="s">
        <v>52</v>
      </c>
      <c r="H971" t="s">
        <v>39</v>
      </c>
      <c r="I971" t="s">
        <v>40</v>
      </c>
      <c r="J971" t="s">
        <v>204</v>
      </c>
      <c r="K971" t="s">
        <v>26</v>
      </c>
      <c r="L971" t="s">
        <v>27</v>
      </c>
      <c r="M971" t="s">
        <v>2511</v>
      </c>
      <c r="N971" s="21">
        <v>1</v>
      </c>
      <c r="O971" s="21">
        <v>67706.009999999995</v>
      </c>
      <c r="P971" s="21">
        <v>2594.1</v>
      </c>
      <c r="Q971" t="s">
        <v>29</v>
      </c>
      <c r="R971" t="str">
        <f>VLOOKUP(G971,Crosswalk!A:C,3,0)</f>
        <v>Delete</v>
      </c>
    </row>
    <row r="972" spans="1:18" x14ac:dyDescent="0.25">
      <c r="A972" t="s">
        <v>2549</v>
      </c>
      <c r="B972" s="19">
        <v>0</v>
      </c>
      <c r="C972" s="20">
        <v>45471</v>
      </c>
      <c r="D972" s="19">
        <v>0</v>
      </c>
      <c r="E972" t="s">
        <v>2550</v>
      </c>
      <c r="F972" t="s">
        <v>21</v>
      </c>
      <c r="G972" t="s">
        <v>52</v>
      </c>
      <c r="H972" t="s">
        <v>148</v>
      </c>
      <c r="I972" t="s">
        <v>149</v>
      </c>
      <c r="J972" t="s">
        <v>668</v>
      </c>
      <c r="K972" t="s">
        <v>26</v>
      </c>
      <c r="L972" t="s">
        <v>27</v>
      </c>
      <c r="M972" t="s">
        <v>2551</v>
      </c>
      <c r="N972" s="21">
        <v>1</v>
      </c>
      <c r="O972" s="21">
        <v>111816.054</v>
      </c>
      <c r="P972" s="21">
        <v>4284.1400000000003</v>
      </c>
      <c r="Q972" t="s">
        <v>29</v>
      </c>
      <c r="R972" t="str">
        <f>VLOOKUP(G972,Crosswalk!A:C,3,0)</f>
        <v>Delete</v>
      </c>
    </row>
    <row r="973" spans="1:18" x14ac:dyDescent="0.25">
      <c r="A973" t="s">
        <v>2552</v>
      </c>
      <c r="B973" s="19">
        <v>0</v>
      </c>
      <c r="C973" s="20">
        <v>45499</v>
      </c>
      <c r="D973" s="19">
        <v>0</v>
      </c>
      <c r="E973" t="s">
        <v>2553</v>
      </c>
      <c r="F973" t="s">
        <v>21</v>
      </c>
      <c r="G973" t="s">
        <v>280</v>
      </c>
      <c r="H973" t="s">
        <v>148</v>
      </c>
      <c r="I973" t="s">
        <v>149</v>
      </c>
      <c r="J973" t="s">
        <v>308</v>
      </c>
      <c r="K973" t="s">
        <v>26</v>
      </c>
      <c r="L973" t="s">
        <v>27</v>
      </c>
      <c r="M973" t="s">
        <v>2554</v>
      </c>
      <c r="N973" s="21">
        <v>1</v>
      </c>
      <c r="O973" s="21">
        <v>161556.12899999999</v>
      </c>
      <c r="P973" s="21">
        <v>6189.89</v>
      </c>
      <c r="Q973" t="s">
        <v>29</v>
      </c>
      <c r="R973" t="str">
        <f>VLOOKUP(G973,Crosswalk!A:C,3,0)</f>
        <v>Delete</v>
      </c>
    </row>
    <row r="974" spans="1:18" x14ac:dyDescent="0.25">
      <c r="A974" t="s">
        <v>2561</v>
      </c>
      <c r="B974" s="19">
        <v>0</v>
      </c>
      <c r="C974" s="20">
        <v>45471</v>
      </c>
      <c r="D974" s="19">
        <v>0</v>
      </c>
      <c r="E974" t="s">
        <v>2562</v>
      </c>
      <c r="F974" t="s">
        <v>21</v>
      </c>
      <c r="G974" t="s">
        <v>280</v>
      </c>
      <c r="H974" t="s">
        <v>170</v>
      </c>
      <c r="I974" t="s">
        <v>171</v>
      </c>
      <c r="J974" t="s">
        <v>281</v>
      </c>
      <c r="K974" t="s">
        <v>26</v>
      </c>
      <c r="L974" t="s">
        <v>27</v>
      </c>
      <c r="M974" t="s">
        <v>171</v>
      </c>
      <c r="N974" s="21">
        <v>1</v>
      </c>
      <c r="O974" s="21">
        <v>164569.11300000001</v>
      </c>
      <c r="P974" s="21">
        <v>6305.33</v>
      </c>
      <c r="Q974" t="s">
        <v>29</v>
      </c>
      <c r="R974" t="str">
        <f>VLOOKUP(G974,Crosswalk!A:C,3,0)</f>
        <v>Delete</v>
      </c>
    </row>
    <row r="975" spans="1:18" x14ac:dyDescent="0.25">
      <c r="A975" t="s">
        <v>2593</v>
      </c>
      <c r="B975" s="19">
        <v>0</v>
      </c>
      <c r="C975" s="20">
        <v>45585</v>
      </c>
      <c r="D975" s="19">
        <v>0</v>
      </c>
      <c r="E975" t="s">
        <v>2594</v>
      </c>
      <c r="F975" t="s">
        <v>21</v>
      </c>
      <c r="G975" t="s">
        <v>52</v>
      </c>
      <c r="H975" t="s">
        <v>148</v>
      </c>
      <c r="I975" t="s">
        <v>149</v>
      </c>
      <c r="J975" t="s">
        <v>367</v>
      </c>
      <c r="K975" t="s">
        <v>26</v>
      </c>
      <c r="L975" t="s">
        <v>27</v>
      </c>
      <c r="M975" t="s">
        <v>2595</v>
      </c>
      <c r="N975" s="21">
        <v>1</v>
      </c>
      <c r="O975" s="21">
        <v>119242.026</v>
      </c>
      <c r="P975" s="21">
        <v>4568.66</v>
      </c>
      <c r="Q975" t="s">
        <v>29</v>
      </c>
      <c r="R975" t="str">
        <f>VLOOKUP(G975,Crosswalk!A:C,3,0)</f>
        <v>Delete</v>
      </c>
    </row>
    <row r="976" spans="1:18" x14ac:dyDescent="0.25">
      <c r="A976" t="s">
        <v>2596</v>
      </c>
      <c r="B976" s="19">
        <v>3</v>
      </c>
      <c r="C976" s="20">
        <v>45499</v>
      </c>
      <c r="D976" s="19">
        <v>0</v>
      </c>
      <c r="E976" t="s">
        <v>2597</v>
      </c>
      <c r="F976" t="s">
        <v>21</v>
      </c>
      <c r="G976" t="s">
        <v>280</v>
      </c>
      <c r="H976" t="s">
        <v>148</v>
      </c>
      <c r="I976" t="s">
        <v>149</v>
      </c>
      <c r="J976" t="s">
        <v>308</v>
      </c>
      <c r="K976" t="s">
        <v>26</v>
      </c>
      <c r="L976" t="s">
        <v>27</v>
      </c>
      <c r="M976" t="s">
        <v>2598</v>
      </c>
      <c r="N976" s="21">
        <v>1</v>
      </c>
      <c r="O976" s="21">
        <v>149494.014</v>
      </c>
      <c r="P976" s="21">
        <v>5727.74</v>
      </c>
      <c r="Q976" t="s">
        <v>29</v>
      </c>
      <c r="R976" t="str">
        <f>VLOOKUP(G976,Crosswalk!A:C,3,0)</f>
        <v>Delete</v>
      </c>
    </row>
    <row r="977" spans="1:18" x14ac:dyDescent="0.25">
      <c r="A977" t="s">
        <v>2621</v>
      </c>
      <c r="B977" s="19">
        <v>0</v>
      </c>
      <c r="C977" s="20">
        <v>45499</v>
      </c>
      <c r="D977" s="19">
        <v>0</v>
      </c>
      <c r="E977" t="s">
        <v>2622</v>
      </c>
      <c r="F977" t="s">
        <v>21</v>
      </c>
      <c r="G977" t="s">
        <v>52</v>
      </c>
      <c r="H977" t="s">
        <v>758</v>
      </c>
      <c r="I977" t="s">
        <v>759</v>
      </c>
      <c r="J977" t="s">
        <v>308</v>
      </c>
      <c r="K977" t="s">
        <v>26</v>
      </c>
      <c r="L977" t="s">
        <v>27</v>
      </c>
      <c r="M977" t="s">
        <v>826</v>
      </c>
      <c r="N977" s="21">
        <v>1</v>
      </c>
      <c r="O977" s="21">
        <v>188930.07</v>
      </c>
      <c r="P977" s="21">
        <v>7238.7</v>
      </c>
      <c r="Q977" t="s">
        <v>29</v>
      </c>
      <c r="R977" t="str">
        <f>VLOOKUP(G977,Crosswalk!A:C,3,0)</f>
        <v>Delete</v>
      </c>
    </row>
    <row r="978" spans="1:18" x14ac:dyDescent="0.25">
      <c r="A978" t="s">
        <v>2686</v>
      </c>
      <c r="B978" s="19">
        <v>0</v>
      </c>
      <c r="C978" s="20">
        <v>45471</v>
      </c>
      <c r="D978" s="19">
        <v>0</v>
      </c>
      <c r="E978" t="s">
        <v>2687</v>
      </c>
      <c r="F978" t="s">
        <v>21</v>
      </c>
      <c r="G978" t="s">
        <v>893</v>
      </c>
      <c r="H978" t="s">
        <v>46</v>
      </c>
      <c r="I978" t="s">
        <v>47</v>
      </c>
      <c r="J978" t="s">
        <v>612</v>
      </c>
      <c r="K978" t="s">
        <v>26</v>
      </c>
      <c r="L978" t="s">
        <v>27</v>
      </c>
      <c r="M978" t="s">
        <v>47</v>
      </c>
      <c r="N978" s="21">
        <v>1</v>
      </c>
      <c r="O978" s="21">
        <v>106927.00199999999</v>
      </c>
      <c r="P978" s="21">
        <v>4096.82</v>
      </c>
      <c r="Q978" t="s">
        <v>29</v>
      </c>
      <c r="R978" t="str">
        <f>VLOOKUP(G978,Crosswalk!A:C,3,0)</f>
        <v>Delete</v>
      </c>
    </row>
    <row r="979" spans="1:18" x14ac:dyDescent="0.25">
      <c r="A979" t="s">
        <v>2697</v>
      </c>
      <c r="B979" s="19">
        <v>0</v>
      </c>
      <c r="C979" s="20">
        <v>45600</v>
      </c>
      <c r="D979" s="19">
        <v>0</v>
      </c>
      <c r="E979" t="s">
        <v>2698</v>
      </c>
      <c r="F979" t="s">
        <v>21</v>
      </c>
      <c r="G979" t="s">
        <v>52</v>
      </c>
      <c r="H979" t="s">
        <v>148</v>
      </c>
      <c r="I979" t="s">
        <v>149</v>
      </c>
      <c r="J979" t="s">
        <v>367</v>
      </c>
      <c r="K979" t="s">
        <v>26</v>
      </c>
      <c r="L979" t="s">
        <v>27</v>
      </c>
      <c r="M979" t="s">
        <v>2699</v>
      </c>
      <c r="N979" s="21">
        <v>1</v>
      </c>
      <c r="O979" s="21">
        <v>136504.04399999999</v>
      </c>
      <c r="P979" s="21">
        <v>5230.04</v>
      </c>
      <c r="Q979" t="s">
        <v>29</v>
      </c>
      <c r="R979" t="str">
        <f>VLOOKUP(G979,Crosswalk!A:C,3,0)</f>
        <v>Delete</v>
      </c>
    </row>
    <row r="980" spans="1:18" x14ac:dyDescent="0.25">
      <c r="A980" t="s">
        <v>2747</v>
      </c>
      <c r="B980" s="19">
        <v>0</v>
      </c>
      <c r="C980" s="20">
        <v>45499</v>
      </c>
      <c r="D980" s="19">
        <v>0</v>
      </c>
      <c r="E980" t="s">
        <v>2748</v>
      </c>
      <c r="F980" t="s">
        <v>21</v>
      </c>
      <c r="G980" t="s">
        <v>52</v>
      </c>
      <c r="H980" t="s">
        <v>170</v>
      </c>
      <c r="I980" t="s">
        <v>171</v>
      </c>
      <c r="J980" t="s">
        <v>509</v>
      </c>
      <c r="K980" t="s">
        <v>26</v>
      </c>
      <c r="L980" t="s">
        <v>27</v>
      </c>
      <c r="M980" t="s">
        <v>2749</v>
      </c>
      <c r="N980" s="21">
        <v>1</v>
      </c>
      <c r="O980" s="21">
        <v>147599.15400000001</v>
      </c>
      <c r="P980" s="21">
        <v>5655.14</v>
      </c>
      <c r="Q980" t="s">
        <v>29</v>
      </c>
      <c r="R980" t="str">
        <f>VLOOKUP(G980,Crosswalk!A:C,3,0)</f>
        <v>Delete</v>
      </c>
    </row>
    <row r="981" spans="1:18" x14ac:dyDescent="0.25">
      <c r="A981" t="s">
        <v>2766</v>
      </c>
      <c r="B981" s="19">
        <v>0</v>
      </c>
      <c r="C981" s="20">
        <v>45499</v>
      </c>
      <c r="D981" s="19">
        <v>0</v>
      </c>
      <c r="E981" t="s">
        <v>2767</v>
      </c>
      <c r="F981" t="s">
        <v>21</v>
      </c>
      <c r="G981" t="s">
        <v>52</v>
      </c>
      <c r="H981" t="s">
        <v>53</v>
      </c>
      <c r="I981" t="s">
        <v>34</v>
      </c>
      <c r="J981" t="s">
        <v>204</v>
      </c>
      <c r="K981" t="s">
        <v>26</v>
      </c>
      <c r="L981" t="s">
        <v>27</v>
      </c>
      <c r="M981" t="s">
        <v>2768</v>
      </c>
      <c r="N981" s="21">
        <v>1</v>
      </c>
      <c r="O981" s="21">
        <v>69670.035000000003</v>
      </c>
      <c r="P981" s="21">
        <v>2669.35</v>
      </c>
      <c r="Q981" t="s">
        <v>29</v>
      </c>
      <c r="R981" t="str">
        <f>VLOOKUP(G981,Crosswalk!A:C,3,0)</f>
        <v>Delete</v>
      </c>
    </row>
    <row r="982" spans="1:18" x14ac:dyDescent="0.25">
      <c r="A982" t="s">
        <v>2769</v>
      </c>
      <c r="B982" s="19">
        <v>0</v>
      </c>
      <c r="C982" s="20">
        <v>45572</v>
      </c>
      <c r="D982" s="19">
        <v>0</v>
      </c>
      <c r="E982" t="s">
        <v>2770</v>
      </c>
      <c r="F982" t="s">
        <v>21</v>
      </c>
      <c r="G982" t="s">
        <v>52</v>
      </c>
      <c r="H982" t="s">
        <v>39</v>
      </c>
      <c r="I982" t="s">
        <v>40</v>
      </c>
      <c r="J982" t="s">
        <v>204</v>
      </c>
      <c r="K982" t="s">
        <v>26</v>
      </c>
      <c r="L982" t="s">
        <v>27</v>
      </c>
      <c r="M982" t="s">
        <v>42</v>
      </c>
      <c r="N982" s="21">
        <v>1</v>
      </c>
      <c r="O982" s="21">
        <v>78495.228000000003</v>
      </c>
      <c r="P982" s="21">
        <v>3007.48</v>
      </c>
      <c r="Q982" t="s">
        <v>29</v>
      </c>
      <c r="R982" t="str">
        <f>VLOOKUP(G982,Crosswalk!A:C,3,0)</f>
        <v>Delete</v>
      </c>
    </row>
    <row r="983" spans="1:18" x14ac:dyDescent="0.25">
      <c r="A983" t="s">
        <v>2776</v>
      </c>
      <c r="B983" s="19">
        <v>0</v>
      </c>
      <c r="C983" s="20">
        <v>45499</v>
      </c>
      <c r="D983" s="19">
        <v>0</v>
      </c>
      <c r="E983" t="s">
        <v>2777</v>
      </c>
      <c r="F983" t="s">
        <v>21</v>
      </c>
      <c r="G983" t="s">
        <v>52</v>
      </c>
      <c r="H983" t="s">
        <v>53</v>
      </c>
      <c r="I983" t="s">
        <v>34</v>
      </c>
      <c r="J983" t="s">
        <v>308</v>
      </c>
      <c r="K983" t="s">
        <v>26</v>
      </c>
      <c r="L983" t="s">
        <v>27</v>
      </c>
      <c r="M983" t="s">
        <v>1297</v>
      </c>
      <c r="N983" s="21">
        <v>1</v>
      </c>
      <c r="O983" s="21">
        <v>69670.035000000003</v>
      </c>
      <c r="P983" s="21">
        <v>2669.35</v>
      </c>
      <c r="Q983" t="s">
        <v>29</v>
      </c>
      <c r="R983" t="str">
        <f>VLOOKUP(G983,Crosswalk!A:C,3,0)</f>
        <v>Delete</v>
      </c>
    </row>
    <row r="984" spans="1:18" x14ac:dyDescent="0.25">
      <c r="A984" t="s">
        <v>2835</v>
      </c>
      <c r="B984" s="19">
        <v>0</v>
      </c>
      <c r="C984" s="20">
        <v>45499</v>
      </c>
      <c r="D984" s="19">
        <v>0</v>
      </c>
      <c r="E984" t="s">
        <v>2836</v>
      </c>
      <c r="F984" t="s">
        <v>21</v>
      </c>
      <c r="G984" t="s">
        <v>52</v>
      </c>
      <c r="H984" t="s">
        <v>170</v>
      </c>
      <c r="I984" t="s">
        <v>171</v>
      </c>
      <c r="J984" t="s">
        <v>509</v>
      </c>
      <c r="K984" t="s">
        <v>26</v>
      </c>
      <c r="L984" t="s">
        <v>27</v>
      </c>
      <c r="M984" t="s">
        <v>2119</v>
      </c>
      <c r="N984" s="21">
        <v>1</v>
      </c>
      <c r="O984" s="21">
        <v>140632.01999999999</v>
      </c>
      <c r="P984" s="21">
        <v>5388.2</v>
      </c>
      <c r="Q984" t="s">
        <v>29</v>
      </c>
      <c r="R984" t="str">
        <f>VLOOKUP(G984,Crosswalk!A:C,3,0)</f>
        <v>Delete</v>
      </c>
    </row>
    <row r="985" spans="1:18" x14ac:dyDescent="0.25">
      <c r="A985" t="s">
        <v>2840</v>
      </c>
      <c r="B985" s="19">
        <v>0</v>
      </c>
      <c r="C985" s="20">
        <v>45527</v>
      </c>
      <c r="D985" s="19">
        <v>0</v>
      </c>
      <c r="E985" t="s">
        <v>2841</v>
      </c>
      <c r="F985" t="s">
        <v>21</v>
      </c>
      <c r="G985" t="s">
        <v>280</v>
      </c>
      <c r="H985" t="s">
        <v>170</v>
      </c>
      <c r="I985" t="s">
        <v>171</v>
      </c>
      <c r="J985" t="s">
        <v>308</v>
      </c>
      <c r="K985" t="s">
        <v>26</v>
      </c>
      <c r="L985" t="s">
        <v>27</v>
      </c>
      <c r="M985" t="s">
        <v>2842</v>
      </c>
      <c r="N985" s="21">
        <v>1</v>
      </c>
      <c r="O985" s="21">
        <v>164227.20300000001</v>
      </c>
      <c r="P985" s="21">
        <v>6292.23</v>
      </c>
      <c r="Q985" t="s">
        <v>29</v>
      </c>
      <c r="R985" t="str">
        <f>VLOOKUP(G985,Crosswalk!A:C,3,0)</f>
        <v>Delete</v>
      </c>
    </row>
    <row r="986" spans="1:18" x14ac:dyDescent="0.25">
      <c r="A986" t="s">
        <v>2848</v>
      </c>
      <c r="B986" s="19">
        <v>0</v>
      </c>
      <c r="C986" s="20">
        <v>45485</v>
      </c>
      <c r="D986" s="19">
        <v>0</v>
      </c>
      <c r="E986" t="s">
        <v>2849</v>
      </c>
      <c r="F986" t="s">
        <v>21</v>
      </c>
      <c r="G986" t="s">
        <v>52</v>
      </c>
      <c r="H986" t="s">
        <v>148</v>
      </c>
      <c r="I986" t="s">
        <v>149</v>
      </c>
      <c r="J986" t="s">
        <v>140</v>
      </c>
      <c r="K986" t="s">
        <v>26</v>
      </c>
      <c r="L986" t="s">
        <v>27</v>
      </c>
      <c r="M986" t="s">
        <v>149</v>
      </c>
      <c r="N986" s="21">
        <v>1</v>
      </c>
      <c r="O986" s="21">
        <v>140718.15</v>
      </c>
      <c r="P986" s="21">
        <v>5391.5</v>
      </c>
      <c r="Q986" t="s">
        <v>29</v>
      </c>
      <c r="R986" t="str">
        <f>VLOOKUP(G986,Crosswalk!A:C,3,0)</f>
        <v>Delete</v>
      </c>
    </row>
    <row r="987" spans="1:18" x14ac:dyDescent="0.25">
      <c r="A987" t="s">
        <v>2860</v>
      </c>
      <c r="B987" s="19">
        <v>0</v>
      </c>
      <c r="C987" s="20">
        <v>45561</v>
      </c>
      <c r="D987" s="19">
        <v>0</v>
      </c>
      <c r="E987" t="s">
        <v>2861</v>
      </c>
      <c r="F987" t="s">
        <v>21</v>
      </c>
      <c r="G987" t="s">
        <v>52</v>
      </c>
      <c r="H987" t="s">
        <v>39</v>
      </c>
      <c r="I987" t="s">
        <v>40</v>
      </c>
      <c r="J987" t="s">
        <v>204</v>
      </c>
      <c r="K987" t="s">
        <v>21</v>
      </c>
      <c r="L987" t="s">
        <v>27</v>
      </c>
      <c r="M987" t="s">
        <v>2511</v>
      </c>
      <c r="N987" s="21">
        <v>1</v>
      </c>
      <c r="O987" s="21">
        <v>76442.202000000005</v>
      </c>
      <c r="P987" s="21">
        <v>2928.82</v>
      </c>
      <c r="Q987" t="s">
        <v>29</v>
      </c>
      <c r="R987" t="str">
        <f>VLOOKUP(G987,Crosswalk!A:C,3,0)</f>
        <v>Delete</v>
      </c>
    </row>
    <row r="988" spans="1:18" x14ac:dyDescent="0.25">
      <c r="A988" t="s">
        <v>2877</v>
      </c>
      <c r="B988" s="19">
        <v>0</v>
      </c>
      <c r="C988" s="20">
        <v>45499</v>
      </c>
      <c r="D988" s="19">
        <v>0</v>
      </c>
      <c r="E988" t="s">
        <v>2878</v>
      </c>
      <c r="F988" t="s">
        <v>21</v>
      </c>
      <c r="G988" t="s">
        <v>52</v>
      </c>
      <c r="H988" t="s">
        <v>758</v>
      </c>
      <c r="I988" t="s">
        <v>759</v>
      </c>
      <c r="J988" t="s">
        <v>308</v>
      </c>
      <c r="K988" t="s">
        <v>26</v>
      </c>
      <c r="L988" t="s">
        <v>27</v>
      </c>
      <c r="M988" t="s">
        <v>2879</v>
      </c>
      <c r="N988" s="21">
        <v>1</v>
      </c>
      <c r="O988" s="21">
        <v>150934.212</v>
      </c>
      <c r="P988" s="21">
        <v>5782.92</v>
      </c>
      <c r="Q988" t="s">
        <v>29</v>
      </c>
      <c r="R988" t="str">
        <f>VLOOKUP(G988,Crosswalk!A:C,3,0)</f>
        <v>Delete</v>
      </c>
    </row>
    <row r="989" spans="1:18" x14ac:dyDescent="0.25">
      <c r="A989" t="s">
        <v>2886</v>
      </c>
      <c r="B989" s="19">
        <v>0</v>
      </c>
      <c r="C989" s="20">
        <v>45499</v>
      </c>
      <c r="D989" s="19">
        <v>0</v>
      </c>
      <c r="E989" t="s">
        <v>2887</v>
      </c>
      <c r="F989" t="s">
        <v>21</v>
      </c>
      <c r="G989" t="s">
        <v>52</v>
      </c>
      <c r="H989" t="s">
        <v>53</v>
      </c>
      <c r="I989" t="s">
        <v>34</v>
      </c>
      <c r="J989" t="s">
        <v>509</v>
      </c>
      <c r="K989" t="s">
        <v>26</v>
      </c>
      <c r="L989" t="s">
        <v>27</v>
      </c>
      <c r="M989" t="s">
        <v>2888</v>
      </c>
      <c r="N989" s="21">
        <v>1</v>
      </c>
      <c r="O989" s="21">
        <v>99276.047999999995</v>
      </c>
      <c r="P989" s="21">
        <v>3803.68</v>
      </c>
      <c r="Q989" t="s">
        <v>29</v>
      </c>
      <c r="R989" t="str">
        <f>VLOOKUP(G989,Crosswalk!A:C,3,0)</f>
        <v>Delete</v>
      </c>
    </row>
    <row r="990" spans="1:18" x14ac:dyDescent="0.25">
      <c r="A990" t="s">
        <v>2902</v>
      </c>
      <c r="B990" s="19">
        <v>0</v>
      </c>
      <c r="C990" s="20">
        <v>45471</v>
      </c>
      <c r="D990" s="19">
        <v>0</v>
      </c>
      <c r="E990" t="s">
        <v>2903</v>
      </c>
      <c r="F990" t="s">
        <v>21</v>
      </c>
      <c r="G990" t="s">
        <v>52</v>
      </c>
      <c r="H990" t="s">
        <v>53</v>
      </c>
      <c r="I990" t="s">
        <v>34</v>
      </c>
      <c r="J990" t="s">
        <v>140</v>
      </c>
      <c r="K990" t="s">
        <v>26</v>
      </c>
      <c r="L990" t="s">
        <v>27</v>
      </c>
      <c r="M990" t="s">
        <v>410</v>
      </c>
      <c r="N990" s="21">
        <v>1</v>
      </c>
      <c r="O990" s="21">
        <v>84350.240999999995</v>
      </c>
      <c r="P990" s="21">
        <v>3231.81</v>
      </c>
      <c r="Q990" t="s">
        <v>29</v>
      </c>
      <c r="R990" t="str">
        <f>VLOOKUP(G990,Crosswalk!A:C,3,0)</f>
        <v>Delete</v>
      </c>
    </row>
    <row r="991" spans="1:18" x14ac:dyDescent="0.25">
      <c r="A991" t="s">
        <v>2927</v>
      </c>
      <c r="B991" s="19">
        <v>0</v>
      </c>
      <c r="C991" s="20">
        <v>45513</v>
      </c>
      <c r="D991" s="19">
        <v>0</v>
      </c>
      <c r="E991" t="s">
        <v>2928</v>
      </c>
      <c r="F991" t="s">
        <v>21</v>
      </c>
      <c r="G991" t="s">
        <v>52</v>
      </c>
      <c r="H991" t="s">
        <v>170</v>
      </c>
      <c r="I991" t="s">
        <v>171</v>
      </c>
      <c r="J991" t="s">
        <v>308</v>
      </c>
      <c r="K991" t="s">
        <v>26</v>
      </c>
      <c r="L991" t="s">
        <v>27</v>
      </c>
      <c r="M991" t="s">
        <v>469</v>
      </c>
      <c r="N991" s="21">
        <v>1</v>
      </c>
      <c r="O991" s="21">
        <v>139655.09700000001</v>
      </c>
      <c r="P991" s="21">
        <v>5350.77</v>
      </c>
      <c r="Q991" t="s">
        <v>29</v>
      </c>
      <c r="R991" t="str">
        <f>VLOOKUP(G991,Crosswalk!A:C,3,0)</f>
        <v>Delete</v>
      </c>
    </row>
    <row r="992" spans="1:18" x14ac:dyDescent="0.25">
      <c r="A992" t="s">
        <v>2929</v>
      </c>
      <c r="B992" s="19">
        <v>0</v>
      </c>
      <c r="C992" s="20">
        <v>45499</v>
      </c>
      <c r="D992" s="19">
        <v>0</v>
      </c>
      <c r="E992" t="s">
        <v>2930</v>
      </c>
      <c r="F992" t="s">
        <v>21</v>
      </c>
      <c r="G992" t="s">
        <v>52</v>
      </c>
      <c r="H992" t="s">
        <v>53</v>
      </c>
      <c r="I992" t="s">
        <v>34</v>
      </c>
      <c r="J992" t="s">
        <v>204</v>
      </c>
      <c r="K992" t="s">
        <v>26</v>
      </c>
      <c r="L992" t="s">
        <v>27</v>
      </c>
      <c r="M992" t="s">
        <v>2001</v>
      </c>
      <c r="N992" s="21">
        <v>1</v>
      </c>
      <c r="O992" s="21">
        <v>69670.035000000003</v>
      </c>
      <c r="P992" s="21">
        <v>2669.35</v>
      </c>
      <c r="Q992" t="s">
        <v>29</v>
      </c>
      <c r="R992" t="str">
        <f>VLOOKUP(G992,Crosswalk!A:C,3,0)</f>
        <v>Delete</v>
      </c>
    </row>
    <row r="993" spans="1:18" x14ac:dyDescent="0.25">
      <c r="A993" t="s">
        <v>2934</v>
      </c>
      <c r="B993" s="19">
        <v>0</v>
      </c>
      <c r="C993" s="20">
        <v>45499</v>
      </c>
      <c r="D993" s="19">
        <v>0</v>
      </c>
      <c r="E993" t="s">
        <v>2935</v>
      </c>
      <c r="F993" t="s">
        <v>21</v>
      </c>
      <c r="G993" t="s">
        <v>280</v>
      </c>
      <c r="H993" t="s">
        <v>23</v>
      </c>
      <c r="I993" t="s">
        <v>24</v>
      </c>
      <c r="J993" t="s">
        <v>308</v>
      </c>
      <c r="K993" t="s">
        <v>26</v>
      </c>
      <c r="L993" t="s">
        <v>27</v>
      </c>
      <c r="M993" t="s">
        <v>2477</v>
      </c>
      <c r="N993" s="21">
        <v>1</v>
      </c>
      <c r="O993" s="21">
        <v>123830.145</v>
      </c>
      <c r="P993" s="21">
        <v>4744.45</v>
      </c>
      <c r="Q993" t="s">
        <v>29</v>
      </c>
      <c r="R993" t="str">
        <f>VLOOKUP(G993,Crosswalk!A:C,3,0)</f>
        <v>Delete</v>
      </c>
    </row>
    <row r="994" spans="1:18" x14ac:dyDescent="0.25">
      <c r="A994" t="s">
        <v>2938</v>
      </c>
      <c r="B994" s="19">
        <v>0</v>
      </c>
      <c r="C994" s="20">
        <v>45543</v>
      </c>
      <c r="D994" s="19">
        <v>0</v>
      </c>
      <c r="E994" t="s">
        <v>2939</v>
      </c>
      <c r="F994" t="s">
        <v>21</v>
      </c>
      <c r="G994" t="s">
        <v>893</v>
      </c>
      <c r="H994" t="s">
        <v>23</v>
      </c>
      <c r="I994" t="s">
        <v>24</v>
      </c>
      <c r="J994" t="s">
        <v>612</v>
      </c>
      <c r="K994" t="s">
        <v>26</v>
      </c>
      <c r="L994" t="s">
        <v>27</v>
      </c>
      <c r="M994" t="s">
        <v>2940</v>
      </c>
      <c r="N994" s="21">
        <v>1</v>
      </c>
      <c r="O994" s="21">
        <v>130547.24099999999</v>
      </c>
      <c r="P994" s="21">
        <v>5001.8100000000004</v>
      </c>
      <c r="Q994" t="s">
        <v>29</v>
      </c>
      <c r="R994" t="str">
        <f>VLOOKUP(G994,Crosswalk!A:C,3,0)</f>
        <v>Delete</v>
      </c>
    </row>
    <row r="995" spans="1:18" x14ac:dyDescent="0.25">
      <c r="A995" t="s">
        <v>2969</v>
      </c>
      <c r="B995" s="19">
        <v>0</v>
      </c>
      <c r="C995" s="20">
        <v>45499</v>
      </c>
      <c r="D995" s="19">
        <v>0</v>
      </c>
      <c r="E995" t="s">
        <v>2970</v>
      </c>
      <c r="F995" t="s">
        <v>21</v>
      </c>
      <c r="G995" t="s">
        <v>52</v>
      </c>
      <c r="H995" t="s">
        <v>148</v>
      </c>
      <c r="I995" t="s">
        <v>149</v>
      </c>
      <c r="J995" t="s">
        <v>204</v>
      </c>
      <c r="K995" t="s">
        <v>26</v>
      </c>
      <c r="L995" t="s">
        <v>27</v>
      </c>
      <c r="M995" t="s">
        <v>2971</v>
      </c>
      <c r="N995" s="21">
        <v>1</v>
      </c>
      <c r="O995" s="21">
        <v>140720.23800000001</v>
      </c>
      <c r="P995" s="21">
        <v>5391.58</v>
      </c>
      <c r="Q995" t="s">
        <v>29</v>
      </c>
      <c r="R995" t="str">
        <f>VLOOKUP(G995,Crosswalk!A:C,3,0)</f>
        <v>Delete</v>
      </c>
    </row>
  </sheetData>
  <autoFilter ref="A2:S856" xr:uid="{69F06EFF-7311-4E72-9E1A-412B0487FBB3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31BA7-5A37-478F-A75D-2CA12708E7F4}">
  <dimension ref="A1:C8"/>
  <sheetViews>
    <sheetView workbookViewId="0">
      <selection activeCell="A21" sqref="A21"/>
    </sheetView>
  </sheetViews>
  <sheetFormatPr defaultRowHeight="15" x14ac:dyDescent="0.25"/>
  <cols>
    <col min="1" max="1" width="13.42578125" bestFit="1" customWidth="1"/>
  </cols>
  <sheetData>
    <row r="1" spans="1:3" x14ac:dyDescent="0.25">
      <c r="A1" t="s">
        <v>693</v>
      </c>
      <c r="B1" t="s">
        <v>2999</v>
      </c>
      <c r="C1" t="s">
        <v>3000</v>
      </c>
    </row>
    <row r="2" spans="1:3" x14ac:dyDescent="0.25">
      <c r="A2" t="s">
        <v>52</v>
      </c>
      <c r="B2" t="s">
        <v>2999</v>
      </c>
      <c r="C2" t="s">
        <v>3000</v>
      </c>
    </row>
    <row r="3" spans="1:3" x14ac:dyDescent="0.25">
      <c r="A3" t="s">
        <v>893</v>
      </c>
      <c r="B3" t="s">
        <v>612</v>
      </c>
      <c r="C3" t="s">
        <v>3000</v>
      </c>
    </row>
    <row r="4" spans="1:3" x14ac:dyDescent="0.25">
      <c r="A4" t="s">
        <v>280</v>
      </c>
      <c r="B4" t="s">
        <v>308</v>
      </c>
      <c r="C4" t="s">
        <v>3000</v>
      </c>
    </row>
    <row r="5" spans="1:3" x14ac:dyDescent="0.25">
      <c r="A5" t="s">
        <v>32</v>
      </c>
      <c r="B5" t="s">
        <v>3002</v>
      </c>
      <c r="C5" t="s">
        <v>3002</v>
      </c>
    </row>
    <row r="6" spans="1:3" x14ac:dyDescent="0.25">
      <c r="A6" t="s">
        <v>65</v>
      </c>
      <c r="B6" t="s">
        <v>3001</v>
      </c>
      <c r="C6" t="s">
        <v>3001</v>
      </c>
    </row>
    <row r="7" spans="1:3" x14ac:dyDescent="0.25">
      <c r="A7" t="s">
        <v>45</v>
      </c>
      <c r="B7" t="s">
        <v>3004</v>
      </c>
      <c r="C7" t="s">
        <v>3004</v>
      </c>
    </row>
    <row r="8" spans="1:3" x14ac:dyDescent="0.25">
      <c r="A8" t="s">
        <v>22</v>
      </c>
      <c r="B8" t="s">
        <v>3003</v>
      </c>
      <c r="C8" t="s">
        <v>3003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Q981"/>
  <sheetViews>
    <sheetView topLeftCell="D1" workbookViewId="0">
      <selection activeCell="A21" sqref="A21"/>
    </sheetView>
  </sheetViews>
  <sheetFormatPr defaultColWidth="10.28515625" defaultRowHeight="15" x14ac:dyDescent="0.25"/>
  <cols>
    <col min="1" max="1" width="12" customWidth="1"/>
    <col min="2" max="2" width="9" style="19" customWidth="1"/>
    <col min="3" max="3" width="11" style="20" customWidth="1"/>
    <col min="4" max="4" width="8" style="19" customWidth="1"/>
    <col min="5" max="5" width="40" customWidth="1"/>
    <col min="6" max="6" width="9" customWidth="1"/>
    <col min="7" max="7" width="11" customWidth="1"/>
    <col min="8" max="8" width="8" customWidth="1"/>
    <col min="9" max="10" width="31" customWidth="1"/>
    <col min="11" max="11" width="6" customWidth="1"/>
    <col min="12" max="12" width="10" customWidth="1"/>
    <col min="13" max="13" width="31" customWidth="1"/>
    <col min="14" max="14" width="11" style="21" customWidth="1"/>
    <col min="15" max="15" width="23" style="21" customWidth="1"/>
    <col min="16" max="16" width="20" style="21" customWidth="1"/>
    <col min="17" max="17" width="9" customWidth="1"/>
  </cols>
  <sheetData>
    <row r="1" spans="1:17" x14ac:dyDescent="0.25">
      <c r="A1" s="1" t="s">
        <v>0</v>
      </c>
      <c r="B1" t="s">
        <v>1</v>
      </c>
    </row>
    <row r="2" spans="1:17" x14ac:dyDescent="0.25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F2" s="7" t="s">
        <v>7</v>
      </c>
      <c r="G2" s="8" t="s">
        <v>8</v>
      </c>
      <c r="H2" s="9" t="s">
        <v>9</v>
      </c>
      <c r="I2" s="10" t="s">
        <v>10</v>
      </c>
      <c r="J2" s="11" t="s">
        <v>11</v>
      </c>
      <c r="K2" s="12" t="s">
        <v>12</v>
      </c>
      <c r="L2" s="13" t="s">
        <v>13</v>
      </c>
      <c r="M2" s="14" t="s">
        <v>14</v>
      </c>
      <c r="N2" s="15" t="s">
        <v>15</v>
      </c>
      <c r="O2" s="16" t="s">
        <v>16</v>
      </c>
      <c r="P2" s="17" t="s">
        <v>17</v>
      </c>
      <c r="Q2" s="18" t="s">
        <v>18</v>
      </c>
    </row>
    <row r="3" spans="1:17" hidden="1" x14ac:dyDescent="0.25">
      <c r="A3" t="s">
        <v>19</v>
      </c>
      <c r="B3" s="19">
        <v>0</v>
      </c>
      <c r="C3" s="20">
        <v>45471</v>
      </c>
      <c r="D3" s="19">
        <v>0</v>
      </c>
      <c r="E3" t="s">
        <v>20</v>
      </c>
      <c r="F3" t="s">
        <v>21</v>
      </c>
      <c r="G3" t="s">
        <v>22</v>
      </c>
      <c r="H3" t="s">
        <v>23</v>
      </c>
      <c r="I3" t="s">
        <v>24</v>
      </c>
      <c r="J3" t="s">
        <v>25</v>
      </c>
      <c r="K3" t="s">
        <v>26</v>
      </c>
      <c r="L3" t="s">
        <v>27</v>
      </c>
      <c r="M3" t="s">
        <v>28</v>
      </c>
      <c r="N3" s="21">
        <v>1</v>
      </c>
      <c r="O3" s="21">
        <v>86693.237999999998</v>
      </c>
      <c r="P3" s="21">
        <v>3321.58</v>
      </c>
      <c r="Q3" t="s">
        <v>29</v>
      </c>
    </row>
    <row r="4" spans="1:17" hidden="1" x14ac:dyDescent="0.25">
      <c r="A4" t="s">
        <v>30</v>
      </c>
      <c r="B4" s="19">
        <v>0</v>
      </c>
      <c r="C4" s="20">
        <v>45527</v>
      </c>
      <c r="D4" s="19">
        <v>0</v>
      </c>
      <c r="E4" t="s">
        <v>31</v>
      </c>
      <c r="F4" t="s">
        <v>21</v>
      </c>
      <c r="G4" t="s">
        <v>32</v>
      </c>
      <c r="H4" t="s">
        <v>33</v>
      </c>
      <c r="I4" t="s">
        <v>34</v>
      </c>
      <c r="J4" t="s">
        <v>35</v>
      </c>
      <c r="K4" t="s">
        <v>26</v>
      </c>
      <c r="L4" t="s">
        <v>27</v>
      </c>
      <c r="M4" t="s">
        <v>36</v>
      </c>
      <c r="N4" s="21">
        <v>1</v>
      </c>
      <c r="O4" s="21">
        <v>69830.289000000004</v>
      </c>
      <c r="P4" s="21">
        <v>2675.49</v>
      </c>
      <c r="Q4" t="s">
        <v>29</v>
      </c>
    </row>
    <row r="5" spans="1:17" hidden="1" x14ac:dyDescent="0.25">
      <c r="A5" t="s">
        <v>37</v>
      </c>
      <c r="B5" s="19">
        <v>0</v>
      </c>
      <c r="C5" s="20">
        <v>45471</v>
      </c>
      <c r="D5" s="19">
        <v>0</v>
      </c>
      <c r="E5" t="s">
        <v>38</v>
      </c>
      <c r="F5" t="s">
        <v>21</v>
      </c>
      <c r="G5" t="s">
        <v>32</v>
      </c>
      <c r="H5" t="s">
        <v>39</v>
      </c>
      <c r="I5" t="s">
        <v>40</v>
      </c>
      <c r="J5" t="s">
        <v>41</v>
      </c>
      <c r="K5" t="s">
        <v>26</v>
      </c>
      <c r="L5" t="s">
        <v>27</v>
      </c>
      <c r="M5" t="s">
        <v>42</v>
      </c>
      <c r="N5" s="21">
        <v>1</v>
      </c>
      <c r="O5" s="21">
        <v>65588.778000000006</v>
      </c>
      <c r="P5" s="21">
        <v>2512.98</v>
      </c>
      <c r="Q5" t="s">
        <v>29</v>
      </c>
    </row>
    <row r="6" spans="1:17" hidden="1" x14ac:dyDescent="0.25">
      <c r="A6" t="s">
        <v>43</v>
      </c>
      <c r="B6" s="19">
        <v>0</v>
      </c>
      <c r="C6" s="20">
        <v>45471</v>
      </c>
      <c r="D6" s="19">
        <v>0</v>
      </c>
      <c r="E6" t="s">
        <v>44</v>
      </c>
      <c r="F6" t="s">
        <v>21</v>
      </c>
      <c r="G6" t="s">
        <v>45</v>
      </c>
      <c r="H6" t="s">
        <v>46</v>
      </c>
      <c r="I6" t="s">
        <v>47</v>
      </c>
      <c r="J6" t="s">
        <v>48</v>
      </c>
      <c r="K6" t="s">
        <v>26</v>
      </c>
      <c r="L6" t="s">
        <v>27</v>
      </c>
      <c r="M6" t="s">
        <v>49</v>
      </c>
      <c r="N6" s="21">
        <v>1</v>
      </c>
      <c r="O6" s="21">
        <v>117039.969</v>
      </c>
      <c r="P6" s="21">
        <v>4484.29</v>
      </c>
      <c r="Q6" t="s">
        <v>29</v>
      </c>
    </row>
    <row r="7" spans="1:17" hidden="1" x14ac:dyDescent="0.25">
      <c r="A7" t="s">
        <v>50</v>
      </c>
      <c r="B7" s="19">
        <v>0</v>
      </c>
      <c r="C7" s="20">
        <v>45471</v>
      </c>
      <c r="D7" s="19">
        <v>0</v>
      </c>
      <c r="E7" t="s">
        <v>51</v>
      </c>
      <c r="F7" t="s">
        <v>21</v>
      </c>
      <c r="G7" t="s">
        <v>52</v>
      </c>
      <c r="H7" t="s">
        <v>53</v>
      </c>
      <c r="I7" t="s">
        <v>34</v>
      </c>
      <c r="J7" t="s">
        <v>54</v>
      </c>
      <c r="K7" t="s">
        <v>26</v>
      </c>
      <c r="L7" t="s">
        <v>27</v>
      </c>
      <c r="M7" t="s">
        <v>55</v>
      </c>
      <c r="N7" s="21">
        <v>1</v>
      </c>
      <c r="O7" s="21">
        <v>103190.004</v>
      </c>
      <c r="P7" s="21">
        <v>3953.64</v>
      </c>
      <c r="Q7" t="s">
        <v>29</v>
      </c>
    </row>
    <row r="8" spans="1:17" hidden="1" x14ac:dyDescent="0.25">
      <c r="A8" t="s">
        <v>56</v>
      </c>
      <c r="B8" s="19">
        <v>0</v>
      </c>
      <c r="C8" s="20">
        <v>45471</v>
      </c>
      <c r="D8" s="19">
        <v>0</v>
      </c>
      <c r="E8" t="s">
        <v>57</v>
      </c>
      <c r="F8" t="s">
        <v>21</v>
      </c>
      <c r="G8" t="s">
        <v>22</v>
      </c>
      <c r="H8" t="s">
        <v>23</v>
      </c>
      <c r="I8" t="s">
        <v>24</v>
      </c>
      <c r="J8" t="s">
        <v>58</v>
      </c>
      <c r="K8" t="s">
        <v>26</v>
      </c>
      <c r="L8" t="s">
        <v>27</v>
      </c>
      <c r="M8" t="s">
        <v>59</v>
      </c>
      <c r="N8" s="21">
        <v>1</v>
      </c>
      <c r="O8" s="21">
        <v>81786.176999999996</v>
      </c>
      <c r="P8" s="21">
        <v>3133.57</v>
      </c>
      <c r="Q8" t="s">
        <v>29</v>
      </c>
    </row>
    <row r="9" spans="1:17" hidden="1" x14ac:dyDescent="0.25">
      <c r="A9" t="s">
        <v>60</v>
      </c>
      <c r="B9" s="19">
        <v>0</v>
      </c>
      <c r="C9" s="20">
        <v>45471</v>
      </c>
      <c r="D9" s="19">
        <v>0</v>
      </c>
      <c r="E9" t="s">
        <v>61</v>
      </c>
      <c r="F9" t="s">
        <v>21</v>
      </c>
      <c r="G9" t="s">
        <v>45</v>
      </c>
      <c r="H9" t="s">
        <v>46</v>
      </c>
      <c r="I9" t="s">
        <v>47</v>
      </c>
      <c r="J9" t="s">
        <v>62</v>
      </c>
      <c r="K9" t="s">
        <v>26</v>
      </c>
      <c r="L9" t="s">
        <v>27</v>
      </c>
      <c r="M9" t="s">
        <v>47</v>
      </c>
      <c r="N9" s="21">
        <v>1</v>
      </c>
      <c r="O9" s="21">
        <v>125400.321</v>
      </c>
      <c r="P9" s="21">
        <v>4804.6099999999997</v>
      </c>
      <c r="Q9" t="s">
        <v>29</v>
      </c>
    </row>
    <row r="10" spans="1:17" hidden="1" x14ac:dyDescent="0.25">
      <c r="A10" t="s">
        <v>63</v>
      </c>
      <c r="B10" s="19">
        <v>3</v>
      </c>
      <c r="C10" s="20">
        <v>45471</v>
      </c>
      <c r="D10" s="19">
        <v>0</v>
      </c>
      <c r="E10" t="s">
        <v>64</v>
      </c>
      <c r="F10" t="s">
        <v>21</v>
      </c>
      <c r="G10" t="s">
        <v>65</v>
      </c>
      <c r="H10" t="s">
        <v>53</v>
      </c>
      <c r="I10" t="s">
        <v>34</v>
      </c>
      <c r="J10" t="s">
        <v>66</v>
      </c>
      <c r="K10" t="s">
        <v>26</v>
      </c>
      <c r="L10" t="s">
        <v>27</v>
      </c>
      <c r="M10" t="s">
        <v>67</v>
      </c>
      <c r="N10" s="21">
        <v>1</v>
      </c>
      <c r="O10" s="21">
        <v>85246.775999999998</v>
      </c>
      <c r="P10" s="21">
        <v>3266.16</v>
      </c>
      <c r="Q10" t="s">
        <v>29</v>
      </c>
    </row>
    <row r="11" spans="1:17" hidden="1" x14ac:dyDescent="0.25">
      <c r="A11" t="s">
        <v>68</v>
      </c>
      <c r="B11" s="19">
        <v>0</v>
      </c>
      <c r="C11" s="20">
        <v>45471</v>
      </c>
      <c r="D11" s="19">
        <v>0</v>
      </c>
      <c r="E11" t="s">
        <v>69</v>
      </c>
      <c r="F11" t="s">
        <v>21</v>
      </c>
      <c r="G11" t="s">
        <v>45</v>
      </c>
      <c r="H11" t="s">
        <v>46</v>
      </c>
      <c r="I11" t="s">
        <v>47</v>
      </c>
      <c r="J11" t="s">
        <v>70</v>
      </c>
      <c r="K11" t="s">
        <v>26</v>
      </c>
      <c r="L11" t="s">
        <v>27</v>
      </c>
      <c r="M11" t="s">
        <v>71</v>
      </c>
      <c r="N11" s="21">
        <v>1</v>
      </c>
      <c r="O11" s="21">
        <v>127766.808</v>
      </c>
      <c r="P11" s="21">
        <v>4895.28</v>
      </c>
      <c r="Q11" t="s">
        <v>29</v>
      </c>
    </row>
    <row r="12" spans="1:17" hidden="1" x14ac:dyDescent="0.25">
      <c r="A12" t="s">
        <v>72</v>
      </c>
      <c r="B12" s="19">
        <v>0</v>
      </c>
      <c r="C12" s="20">
        <v>45471</v>
      </c>
      <c r="D12" s="19">
        <v>0</v>
      </c>
      <c r="E12" t="s">
        <v>73</v>
      </c>
      <c r="F12" t="s">
        <v>21</v>
      </c>
      <c r="G12" t="s">
        <v>45</v>
      </c>
      <c r="H12" t="s">
        <v>39</v>
      </c>
      <c r="I12" t="s">
        <v>40</v>
      </c>
      <c r="J12" t="s">
        <v>74</v>
      </c>
      <c r="K12" t="s">
        <v>26</v>
      </c>
      <c r="L12" t="s">
        <v>27</v>
      </c>
      <c r="M12" t="s">
        <v>75</v>
      </c>
      <c r="N12" s="21">
        <v>1</v>
      </c>
      <c r="O12" s="21">
        <v>58520.114999999998</v>
      </c>
      <c r="P12" s="21">
        <v>2242.15</v>
      </c>
      <c r="Q12" t="s">
        <v>29</v>
      </c>
    </row>
    <row r="13" spans="1:17" hidden="1" x14ac:dyDescent="0.25">
      <c r="A13" t="s">
        <v>76</v>
      </c>
      <c r="B13" s="19">
        <v>2</v>
      </c>
      <c r="C13" s="20">
        <v>45471</v>
      </c>
      <c r="D13" s="19">
        <v>0</v>
      </c>
      <c r="E13" t="s">
        <v>77</v>
      </c>
      <c r="F13" t="s">
        <v>21</v>
      </c>
      <c r="G13" t="s">
        <v>45</v>
      </c>
      <c r="H13" t="s">
        <v>53</v>
      </c>
      <c r="I13" t="s">
        <v>34</v>
      </c>
      <c r="J13" t="s">
        <v>78</v>
      </c>
      <c r="K13" t="s">
        <v>26</v>
      </c>
      <c r="L13" t="s">
        <v>27</v>
      </c>
      <c r="M13" t="s">
        <v>79</v>
      </c>
      <c r="N13" s="21">
        <v>1</v>
      </c>
      <c r="O13" s="21">
        <v>89438.957999999999</v>
      </c>
      <c r="P13" s="21">
        <v>3426.78</v>
      </c>
      <c r="Q13" t="s">
        <v>29</v>
      </c>
    </row>
    <row r="14" spans="1:17" hidden="1" x14ac:dyDescent="0.25">
      <c r="A14" t="s">
        <v>80</v>
      </c>
      <c r="B14" s="19">
        <v>1</v>
      </c>
      <c r="C14" s="20">
        <v>45471</v>
      </c>
      <c r="D14" s="19">
        <v>0</v>
      </c>
      <c r="E14" t="s">
        <v>81</v>
      </c>
      <c r="F14" t="s">
        <v>21</v>
      </c>
      <c r="G14" t="s">
        <v>45</v>
      </c>
      <c r="H14" t="s">
        <v>46</v>
      </c>
      <c r="I14" t="s">
        <v>47</v>
      </c>
      <c r="J14" t="s">
        <v>82</v>
      </c>
      <c r="K14" t="s">
        <v>26</v>
      </c>
      <c r="L14" t="s">
        <v>27</v>
      </c>
      <c r="M14" t="s">
        <v>83</v>
      </c>
      <c r="N14" s="21">
        <v>1</v>
      </c>
      <c r="O14" s="21">
        <v>93901.535999999993</v>
      </c>
      <c r="P14" s="21">
        <v>3597.76</v>
      </c>
      <c r="Q14" t="s">
        <v>29</v>
      </c>
    </row>
    <row r="15" spans="1:17" hidden="1" x14ac:dyDescent="0.25">
      <c r="A15" t="s">
        <v>84</v>
      </c>
      <c r="B15" s="19">
        <v>0</v>
      </c>
      <c r="C15" s="20">
        <v>45527</v>
      </c>
      <c r="D15" s="19">
        <v>0</v>
      </c>
      <c r="E15" t="s">
        <v>85</v>
      </c>
      <c r="F15" t="s">
        <v>21</v>
      </c>
      <c r="G15" t="s">
        <v>45</v>
      </c>
      <c r="H15" t="s">
        <v>53</v>
      </c>
      <c r="I15" t="s">
        <v>34</v>
      </c>
      <c r="J15" t="s">
        <v>86</v>
      </c>
      <c r="K15" t="s">
        <v>26</v>
      </c>
      <c r="L15" t="s">
        <v>27</v>
      </c>
      <c r="M15" t="s">
        <v>87</v>
      </c>
      <c r="N15" s="21">
        <v>1</v>
      </c>
      <c r="O15" s="21">
        <v>75000.176999999996</v>
      </c>
      <c r="P15" s="21">
        <v>2873.57</v>
      </c>
      <c r="Q15" t="s">
        <v>29</v>
      </c>
    </row>
    <row r="16" spans="1:17" hidden="1" x14ac:dyDescent="0.25">
      <c r="A16" t="s">
        <v>88</v>
      </c>
      <c r="B16" s="19">
        <v>0</v>
      </c>
      <c r="C16" s="20">
        <v>45499</v>
      </c>
      <c r="D16" s="19">
        <v>0</v>
      </c>
      <c r="E16" t="s">
        <v>89</v>
      </c>
      <c r="F16" t="s">
        <v>21</v>
      </c>
      <c r="G16" t="s">
        <v>22</v>
      </c>
      <c r="H16" t="s">
        <v>23</v>
      </c>
      <c r="I16" t="s">
        <v>24</v>
      </c>
      <c r="J16" t="s">
        <v>90</v>
      </c>
      <c r="K16" t="s">
        <v>26</v>
      </c>
      <c r="L16" t="s">
        <v>27</v>
      </c>
      <c r="M16" t="s">
        <v>91</v>
      </c>
      <c r="N16" s="21">
        <v>1</v>
      </c>
      <c r="O16" s="21">
        <v>81784.089000000007</v>
      </c>
      <c r="P16" s="21">
        <v>3133.49</v>
      </c>
      <c r="Q16" t="s">
        <v>29</v>
      </c>
    </row>
    <row r="17" spans="1:17" hidden="1" x14ac:dyDescent="0.25">
      <c r="A17" t="s">
        <v>92</v>
      </c>
      <c r="B17" s="19">
        <v>0</v>
      </c>
      <c r="C17" s="20">
        <v>45471</v>
      </c>
      <c r="D17" s="19">
        <v>0</v>
      </c>
      <c r="E17" t="s">
        <v>93</v>
      </c>
      <c r="F17" t="s">
        <v>21</v>
      </c>
      <c r="G17" t="s">
        <v>32</v>
      </c>
      <c r="H17" t="s">
        <v>53</v>
      </c>
      <c r="I17" t="s">
        <v>34</v>
      </c>
      <c r="J17" t="s">
        <v>94</v>
      </c>
      <c r="K17" t="s">
        <v>26</v>
      </c>
      <c r="L17" t="s">
        <v>27</v>
      </c>
      <c r="M17" t="s">
        <v>95</v>
      </c>
      <c r="N17" s="21">
        <v>1</v>
      </c>
      <c r="O17" s="21">
        <v>69669.251999999993</v>
      </c>
      <c r="P17" s="21">
        <v>2669.32</v>
      </c>
      <c r="Q17" t="s">
        <v>29</v>
      </c>
    </row>
    <row r="18" spans="1:17" hidden="1" x14ac:dyDescent="0.25">
      <c r="A18" t="s">
        <v>96</v>
      </c>
      <c r="B18" s="19">
        <v>0</v>
      </c>
      <c r="C18" s="20">
        <v>45471</v>
      </c>
      <c r="D18" s="19">
        <v>0</v>
      </c>
      <c r="E18" t="s">
        <v>97</v>
      </c>
      <c r="F18" t="s">
        <v>21</v>
      </c>
      <c r="G18" t="s">
        <v>32</v>
      </c>
      <c r="H18" t="s">
        <v>23</v>
      </c>
      <c r="I18" t="s">
        <v>24</v>
      </c>
      <c r="J18" t="s">
        <v>98</v>
      </c>
      <c r="K18" t="s">
        <v>26</v>
      </c>
      <c r="L18" t="s">
        <v>27</v>
      </c>
      <c r="M18" t="s">
        <v>99</v>
      </c>
      <c r="N18" s="21">
        <v>1</v>
      </c>
      <c r="O18" s="21">
        <v>99032.535000000003</v>
      </c>
      <c r="P18" s="21">
        <v>3794.35</v>
      </c>
      <c r="Q18" t="s">
        <v>29</v>
      </c>
    </row>
    <row r="19" spans="1:17" hidden="1" x14ac:dyDescent="0.25">
      <c r="A19" t="s">
        <v>100</v>
      </c>
      <c r="B19" s="19">
        <v>0</v>
      </c>
      <c r="C19" s="20">
        <v>45471</v>
      </c>
      <c r="D19" s="19">
        <v>0</v>
      </c>
      <c r="E19" t="s">
        <v>101</v>
      </c>
      <c r="F19" t="s">
        <v>21</v>
      </c>
      <c r="G19" t="s">
        <v>45</v>
      </c>
      <c r="H19" t="s">
        <v>53</v>
      </c>
      <c r="I19" t="s">
        <v>34</v>
      </c>
      <c r="J19" t="s">
        <v>102</v>
      </c>
      <c r="K19" t="s">
        <v>26</v>
      </c>
      <c r="L19" t="s">
        <v>27</v>
      </c>
      <c r="M19" t="s">
        <v>103</v>
      </c>
      <c r="N19" s="21">
        <v>1</v>
      </c>
      <c r="O19" s="21">
        <v>98282.421000000002</v>
      </c>
      <c r="P19" s="21">
        <v>3765.61</v>
      </c>
      <c r="Q19" t="s">
        <v>29</v>
      </c>
    </row>
    <row r="20" spans="1:17" hidden="1" x14ac:dyDescent="0.25">
      <c r="A20" t="s">
        <v>104</v>
      </c>
      <c r="B20" s="19">
        <v>2</v>
      </c>
      <c r="C20" s="20">
        <v>45471</v>
      </c>
      <c r="D20" s="19">
        <v>0</v>
      </c>
      <c r="E20" t="s">
        <v>105</v>
      </c>
      <c r="F20" t="s">
        <v>21</v>
      </c>
      <c r="G20" t="s">
        <v>45</v>
      </c>
      <c r="H20" t="s">
        <v>23</v>
      </c>
      <c r="I20" t="s">
        <v>24</v>
      </c>
      <c r="J20" t="s">
        <v>106</v>
      </c>
      <c r="K20" t="s">
        <v>26</v>
      </c>
      <c r="L20" t="s">
        <v>27</v>
      </c>
      <c r="M20" t="s">
        <v>107</v>
      </c>
      <c r="N20" s="21">
        <v>1</v>
      </c>
      <c r="O20" s="21">
        <v>103742.28</v>
      </c>
      <c r="P20" s="21">
        <v>3974.8</v>
      </c>
      <c r="Q20" t="s">
        <v>29</v>
      </c>
    </row>
    <row r="21" spans="1:17" hidden="1" x14ac:dyDescent="0.25">
      <c r="A21" t="s">
        <v>108</v>
      </c>
      <c r="B21" s="19">
        <v>0</v>
      </c>
      <c r="C21" s="20">
        <v>45471</v>
      </c>
      <c r="D21" s="19">
        <v>0</v>
      </c>
      <c r="E21" t="s">
        <v>109</v>
      </c>
      <c r="F21" t="s">
        <v>21</v>
      </c>
      <c r="G21" t="s">
        <v>22</v>
      </c>
      <c r="H21" t="s">
        <v>39</v>
      </c>
      <c r="I21" t="s">
        <v>40</v>
      </c>
      <c r="J21" t="s">
        <v>110</v>
      </c>
      <c r="K21" t="s">
        <v>26</v>
      </c>
      <c r="L21" t="s">
        <v>27</v>
      </c>
      <c r="M21" t="s">
        <v>111</v>
      </c>
      <c r="N21" s="21">
        <v>1</v>
      </c>
      <c r="O21" s="21">
        <v>60088.203000000001</v>
      </c>
      <c r="P21" s="21">
        <v>2302.23</v>
      </c>
      <c r="Q21" t="s">
        <v>29</v>
      </c>
    </row>
    <row r="22" spans="1:17" hidden="1" x14ac:dyDescent="0.25">
      <c r="A22" t="s">
        <v>112</v>
      </c>
      <c r="B22" s="19">
        <v>0</v>
      </c>
      <c r="C22" s="20">
        <v>45471</v>
      </c>
      <c r="D22" s="19">
        <v>0</v>
      </c>
      <c r="E22" t="s">
        <v>113</v>
      </c>
      <c r="F22" t="s">
        <v>21</v>
      </c>
      <c r="G22" t="s">
        <v>32</v>
      </c>
      <c r="H22" t="s">
        <v>39</v>
      </c>
      <c r="I22" t="s">
        <v>40</v>
      </c>
      <c r="J22" t="s">
        <v>114</v>
      </c>
      <c r="K22" t="s">
        <v>26</v>
      </c>
      <c r="L22" t="s">
        <v>27</v>
      </c>
      <c r="M22" t="s">
        <v>115</v>
      </c>
      <c r="N22" s="21">
        <v>1</v>
      </c>
      <c r="O22" s="21">
        <v>57552.065999999999</v>
      </c>
      <c r="P22" s="21">
        <v>2205.06</v>
      </c>
      <c r="Q22" t="s">
        <v>29</v>
      </c>
    </row>
    <row r="23" spans="1:17" hidden="1" x14ac:dyDescent="0.25">
      <c r="A23" t="s">
        <v>116</v>
      </c>
      <c r="B23" s="19">
        <v>0</v>
      </c>
      <c r="C23" s="20">
        <v>45597</v>
      </c>
      <c r="D23" s="19">
        <v>0</v>
      </c>
      <c r="E23" t="s">
        <v>117</v>
      </c>
      <c r="F23" t="s">
        <v>21</v>
      </c>
      <c r="G23" t="s">
        <v>22</v>
      </c>
      <c r="H23" t="s">
        <v>23</v>
      </c>
      <c r="I23" t="s">
        <v>24</v>
      </c>
      <c r="J23" t="s">
        <v>118</v>
      </c>
      <c r="K23" t="s">
        <v>26</v>
      </c>
      <c r="L23" t="s">
        <v>27</v>
      </c>
      <c r="M23" t="s">
        <v>119</v>
      </c>
      <c r="N23" s="21">
        <v>1</v>
      </c>
      <c r="O23" s="21">
        <v>81784.089000000007</v>
      </c>
      <c r="P23" s="21">
        <v>3133.49</v>
      </c>
      <c r="Q23" t="s">
        <v>29</v>
      </c>
    </row>
    <row r="24" spans="1:17" hidden="1" x14ac:dyDescent="0.25">
      <c r="A24" t="s">
        <v>120</v>
      </c>
      <c r="B24" s="19">
        <v>0</v>
      </c>
      <c r="C24" s="20">
        <v>45471</v>
      </c>
      <c r="D24" s="19">
        <v>0</v>
      </c>
      <c r="E24" t="s">
        <v>121</v>
      </c>
      <c r="F24" t="s">
        <v>21</v>
      </c>
      <c r="G24" t="s">
        <v>22</v>
      </c>
      <c r="H24" t="s">
        <v>46</v>
      </c>
      <c r="I24" t="s">
        <v>47</v>
      </c>
      <c r="J24" t="s">
        <v>122</v>
      </c>
      <c r="K24" t="s">
        <v>26</v>
      </c>
      <c r="L24" t="s">
        <v>27</v>
      </c>
      <c r="M24" t="s">
        <v>123</v>
      </c>
      <c r="N24" s="21">
        <v>1</v>
      </c>
      <c r="O24" s="21">
        <v>113961.213</v>
      </c>
      <c r="P24" s="21">
        <v>4366.33</v>
      </c>
      <c r="Q24" t="s">
        <v>29</v>
      </c>
    </row>
    <row r="25" spans="1:17" hidden="1" x14ac:dyDescent="0.25">
      <c r="A25" t="s">
        <v>124</v>
      </c>
      <c r="B25" s="19">
        <v>1</v>
      </c>
      <c r="C25" s="20">
        <v>45471</v>
      </c>
      <c r="D25" s="19">
        <v>0</v>
      </c>
      <c r="E25" t="s">
        <v>125</v>
      </c>
      <c r="F25" t="s">
        <v>21</v>
      </c>
      <c r="G25" t="s">
        <v>52</v>
      </c>
      <c r="H25" t="s">
        <v>53</v>
      </c>
      <c r="I25" t="s">
        <v>34</v>
      </c>
      <c r="J25" t="s">
        <v>126</v>
      </c>
      <c r="K25" t="s">
        <v>26</v>
      </c>
      <c r="L25" t="s">
        <v>27</v>
      </c>
      <c r="M25" t="s">
        <v>55</v>
      </c>
      <c r="N25" s="21">
        <v>1</v>
      </c>
      <c r="O25" s="21">
        <v>75242.123999999996</v>
      </c>
      <c r="P25" s="21">
        <v>2882.84</v>
      </c>
      <c r="Q25" t="s">
        <v>29</v>
      </c>
    </row>
    <row r="26" spans="1:17" hidden="1" x14ac:dyDescent="0.25">
      <c r="A26" t="s">
        <v>127</v>
      </c>
      <c r="B26" s="19">
        <v>0</v>
      </c>
      <c r="C26" s="20">
        <v>45471</v>
      </c>
      <c r="D26" s="19">
        <v>0</v>
      </c>
      <c r="E26" t="s">
        <v>128</v>
      </c>
      <c r="F26" t="s">
        <v>21</v>
      </c>
      <c r="G26" t="s">
        <v>22</v>
      </c>
      <c r="H26" t="s">
        <v>46</v>
      </c>
      <c r="I26" t="s">
        <v>47</v>
      </c>
      <c r="J26" t="s">
        <v>129</v>
      </c>
      <c r="K26" t="s">
        <v>26</v>
      </c>
      <c r="L26" t="s">
        <v>27</v>
      </c>
      <c r="M26" t="s">
        <v>130</v>
      </c>
      <c r="N26" s="21">
        <v>1</v>
      </c>
      <c r="O26" s="21">
        <v>122572.125</v>
      </c>
      <c r="P26" s="21">
        <v>4696.25</v>
      </c>
      <c r="Q26" t="s">
        <v>29</v>
      </c>
    </row>
    <row r="27" spans="1:17" hidden="1" x14ac:dyDescent="0.25">
      <c r="A27" t="s">
        <v>131</v>
      </c>
      <c r="B27" s="19">
        <v>0</v>
      </c>
      <c r="C27" s="20">
        <v>45471</v>
      </c>
      <c r="D27" s="19">
        <v>0</v>
      </c>
      <c r="E27" t="s">
        <v>132</v>
      </c>
      <c r="F27" t="s">
        <v>21</v>
      </c>
      <c r="G27" t="s">
        <v>22</v>
      </c>
      <c r="H27" t="s">
        <v>23</v>
      </c>
      <c r="I27" t="s">
        <v>24</v>
      </c>
      <c r="J27" t="s">
        <v>122</v>
      </c>
      <c r="K27" t="s">
        <v>26</v>
      </c>
      <c r="L27" t="s">
        <v>27</v>
      </c>
      <c r="M27" t="s">
        <v>133</v>
      </c>
      <c r="N27" s="21">
        <v>1</v>
      </c>
      <c r="O27" s="21">
        <v>105927.111</v>
      </c>
      <c r="P27" s="21">
        <v>4058.51</v>
      </c>
      <c r="Q27" t="s">
        <v>29</v>
      </c>
    </row>
    <row r="28" spans="1:17" hidden="1" x14ac:dyDescent="0.25">
      <c r="A28" t="s">
        <v>134</v>
      </c>
      <c r="B28" s="19">
        <v>0</v>
      </c>
      <c r="C28" s="20">
        <v>45471</v>
      </c>
      <c r="D28" s="19">
        <v>0</v>
      </c>
      <c r="E28" t="s">
        <v>135</v>
      </c>
      <c r="F28" t="s">
        <v>21</v>
      </c>
      <c r="G28" t="s">
        <v>45</v>
      </c>
      <c r="H28" t="s">
        <v>23</v>
      </c>
      <c r="I28" t="s">
        <v>24</v>
      </c>
      <c r="J28" t="s">
        <v>136</v>
      </c>
      <c r="K28" t="s">
        <v>26</v>
      </c>
      <c r="L28" t="s">
        <v>27</v>
      </c>
      <c r="M28" t="s">
        <v>137</v>
      </c>
      <c r="N28" s="21">
        <v>1</v>
      </c>
      <c r="O28" s="21">
        <v>90583.964999999997</v>
      </c>
      <c r="P28" s="21">
        <v>3470.65</v>
      </c>
      <c r="Q28" t="s">
        <v>29</v>
      </c>
    </row>
    <row r="29" spans="1:17" hidden="1" x14ac:dyDescent="0.25">
      <c r="A29" t="s">
        <v>138</v>
      </c>
      <c r="B29" s="19">
        <v>0</v>
      </c>
      <c r="C29" s="20">
        <v>45471</v>
      </c>
      <c r="D29" s="19">
        <v>0</v>
      </c>
      <c r="E29" t="s">
        <v>139</v>
      </c>
      <c r="F29" t="s">
        <v>21</v>
      </c>
      <c r="G29" t="s">
        <v>52</v>
      </c>
      <c r="H29" t="s">
        <v>53</v>
      </c>
      <c r="I29" t="s">
        <v>34</v>
      </c>
      <c r="J29" t="s">
        <v>140</v>
      </c>
      <c r="K29" t="s">
        <v>26</v>
      </c>
      <c r="L29" t="s">
        <v>27</v>
      </c>
      <c r="M29" t="s">
        <v>141</v>
      </c>
      <c r="N29" s="21">
        <v>1</v>
      </c>
      <c r="O29" s="21">
        <v>77600.259000000005</v>
      </c>
      <c r="P29" s="21">
        <v>2973.19</v>
      </c>
      <c r="Q29" t="s">
        <v>29</v>
      </c>
    </row>
    <row r="30" spans="1:17" hidden="1" x14ac:dyDescent="0.25">
      <c r="A30" t="s">
        <v>142</v>
      </c>
      <c r="B30" s="19">
        <v>0</v>
      </c>
      <c r="C30" s="20">
        <v>45513</v>
      </c>
      <c r="D30" s="19">
        <v>0</v>
      </c>
      <c r="E30" t="s">
        <v>143</v>
      </c>
      <c r="F30" t="s">
        <v>21</v>
      </c>
      <c r="G30" t="s">
        <v>32</v>
      </c>
      <c r="H30" t="s">
        <v>23</v>
      </c>
      <c r="I30" t="s">
        <v>24</v>
      </c>
      <c r="J30" t="s">
        <v>144</v>
      </c>
      <c r="K30" t="s">
        <v>26</v>
      </c>
      <c r="L30" t="s">
        <v>27</v>
      </c>
      <c r="M30" t="s">
        <v>145</v>
      </c>
      <c r="N30" s="21">
        <v>1</v>
      </c>
      <c r="O30" s="21">
        <v>81784.089000000007</v>
      </c>
      <c r="P30" s="21">
        <v>3133.49</v>
      </c>
      <c r="Q30" t="s">
        <v>29</v>
      </c>
    </row>
    <row r="31" spans="1:17" hidden="1" x14ac:dyDescent="0.25">
      <c r="A31" t="s">
        <v>146</v>
      </c>
      <c r="B31" s="19">
        <v>0</v>
      </c>
      <c r="C31" s="20">
        <v>45471</v>
      </c>
      <c r="D31" s="19">
        <v>0</v>
      </c>
      <c r="E31" t="s">
        <v>147</v>
      </c>
      <c r="F31" t="s">
        <v>21</v>
      </c>
      <c r="G31" t="s">
        <v>32</v>
      </c>
      <c r="H31" t="s">
        <v>148</v>
      </c>
      <c r="I31" t="s">
        <v>149</v>
      </c>
      <c r="J31" t="s">
        <v>98</v>
      </c>
      <c r="K31" t="s">
        <v>26</v>
      </c>
      <c r="L31" t="s">
        <v>27</v>
      </c>
      <c r="M31" t="s">
        <v>150</v>
      </c>
      <c r="N31" s="21">
        <v>1</v>
      </c>
      <c r="O31" s="21">
        <v>147423.76199999999</v>
      </c>
      <c r="P31" s="21">
        <v>5648.42</v>
      </c>
      <c r="Q31" t="s">
        <v>29</v>
      </c>
    </row>
    <row r="32" spans="1:17" hidden="1" x14ac:dyDescent="0.25">
      <c r="A32" t="s">
        <v>151</v>
      </c>
      <c r="B32" s="19">
        <v>0</v>
      </c>
      <c r="C32" s="20">
        <v>45471</v>
      </c>
      <c r="D32" s="19">
        <v>0</v>
      </c>
      <c r="E32" t="s">
        <v>152</v>
      </c>
      <c r="F32" t="s">
        <v>21</v>
      </c>
      <c r="G32" t="s">
        <v>45</v>
      </c>
      <c r="H32" t="s">
        <v>46</v>
      </c>
      <c r="I32" t="s">
        <v>47</v>
      </c>
      <c r="J32" t="s">
        <v>153</v>
      </c>
      <c r="K32" t="s">
        <v>26</v>
      </c>
      <c r="L32" t="s">
        <v>27</v>
      </c>
      <c r="M32" t="s">
        <v>154</v>
      </c>
      <c r="N32" s="21">
        <v>1</v>
      </c>
      <c r="O32" s="21">
        <v>139524.59700000001</v>
      </c>
      <c r="P32" s="21">
        <v>5345.77</v>
      </c>
      <c r="Q32" t="s">
        <v>29</v>
      </c>
    </row>
    <row r="33" spans="1:17" hidden="1" x14ac:dyDescent="0.25">
      <c r="A33" t="s">
        <v>155</v>
      </c>
      <c r="B33" s="19">
        <v>0</v>
      </c>
      <c r="C33" s="20">
        <v>45475</v>
      </c>
      <c r="D33" s="19">
        <v>0</v>
      </c>
      <c r="E33" t="s">
        <v>156</v>
      </c>
      <c r="F33" t="s">
        <v>21</v>
      </c>
      <c r="G33" t="s">
        <v>22</v>
      </c>
      <c r="H33" t="s">
        <v>23</v>
      </c>
      <c r="I33" t="s">
        <v>24</v>
      </c>
      <c r="J33" t="s">
        <v>157</v>
      </c>
      <c r="K33" t="s">
        <v>26</v>
      </c>
      <c r="L33" t="s">
        <v>27</v>
      </c>
      <c r="M33" t="s">
        <v>158</v>
      </c>
      <c r="N33" s="21">
        <v>1</v>
      </c>
      <c r="O33" s="21">
        <v>87603.084000000003</v>
      </c>
      <c r="P33" s="21">
        <v>3356.44</v>
      </c>
      <c r="Q33" t="s">
        <v>29</v>
      </c>
    </row>
    <row r="34" spans="1:17" hidden="1" x14ac:dyDescent="0.25">
      <c r="A34" t="s">
        <v>159</v>
      </c>
      <c r="B34" s="19">
        <v>0</v>
      </c>
      <c r="C34" s="20">
        <v>45471</v>
      </c>
      <c r="D34" s="19">
        <v>0</v>
      </c>
      <c r="E34" t="s">
        <v>160</v>
      </c>
      <c r="F34" t="s">
        <v>21</v>
      </c>
      <c r="G34" t="s">
        <v>45</v>
      </c>
      <c r="H34" t="s">
        <v>23</v>
      </c>
      <c r="I34" t="s">
        <v>24</v>
      </c>
      <c r="J34" t="s">
        <v>161</v>
      </c>
      <c r="K34" t="s">
        <v>26</v>
      </c>
      <c r="L34" t="s">
        <v>27</v>
      </c>
      <c r="M34" t="s">
        <v>99</v>
      </c>
      <c r="N34" s="21">
        <v>1</v>
      </c>
      <c r="O34" s="21">
        <v>130547.24099999999</v>
      </c>
      <c r="P34" s="21">
        <v>5001.8100000000004</v>
      </c>
      <c r="Q34" t="s">
        <v>29</v>
      </c>
    </row>
    <row r="35" spans="1:17" hidden="1" x14ac:dyDescent="0.25">
      <c r="A35" t="s">
        <v>162</v>
      </c>
      <c r="B35" s="19">
        <v>0</v>
      </c>
      <c r="C35" s="20">
        <v>45471</v>
      </c>
      <c r="D35" s="19">
        <v>0</v>
      </c>
      <c r="E35" t="s">
        <v>163</v>
      </c>
      <c r="F35" t="s">
        <v>21</v>
      </c>
      <c r="G35" t="s">
        <v>32</v>
      </c>
      <c r="H35" t="s">
        <v>53</v>
      </c>
      <c r="I35" t="s">
        <v>34</v>
      </c>
      <c r="J35" t="s">
        <v>164</v>
      </c>
      <c r="K35" t="s">
        <v>26</v>
      </c>
      <c r="L35" t="s">
        <v>27</v>
      </c>
      <c r="M35" t="s">
        <v>95</v>
      </c>
      <c r="N35" s="21">
        <v>1</v>
      </c>
      <c r="O35" s="21">
        <v>69669.251999999993</v>
      </c>
      <c r="P35" s="21">
        <v>2669.32</v>
      </c>
      <c r="Q35" t="s">
        <v>29</v>
      </c>
    </row>
    <row r="36" spans="1:17" hidden="1" x14ac:dyDescent="0.25">
      <c r="A36" t="s">
        <v>165</v>
      </c>
      <c r="B36" s="19">
        <v>0</v>
      </c>
      <c r="C36" s="20">
        <v>45471</v>
      </c>
      <c r="D36" s="19">
        <v>0</v>
      </c>
      <c r="E36" t="s">
        <v>166</v>
      </c>
      <c r="F36" t="s">
        <v>21</v>
      </c>
      <c r="G36" t="s">
        <v>32</v>
      </c>
      <c r="H36" t="s">
        <v>23</v>
      </c>
      <c r="I36" t="s">
        <v>24</v>
      </c>
      <c r="J36" t="s">
        <v>114</v>
      </c>
      <c r="K36" t="s">
        <v>26</v>
      </c>
      <c r="L36" t="s">
        <v>27</v>
      </c>
      <c r="M36" t="s">
        <v>167</v>
      </c>
      <c r="N36" s="21">
        <v>1</v>
      </c>
      <c r="O36" s="21">
        <v>88646.823000000004</v>
      </c>
      <c r="P36" s="21">
        <v>3396.43</v>
      </c>
      <c r="Q36" t="s">
        <v>29</v>
      </c>
    </row>
    <row r="37" spans="1:17" hidden="1" x14ac:dyDescent="0.25">
      <c r="A37" t="s">
        <v>168</v>
      </c>
      <c r="B37" s="19">
        <v>0</v>
      </c>
      <c r="C37" s="20">
        <v>45471</v>
      </c>
      <c r="D37" s="19">
        <v>0</v>
      </c>
      <c r="E37" t="s">
        <v>169</v>
      </c>
      <c r="F37" t="s">
        <v>21</v>
      </c>
      <c r="G37" t="s">
        <v>22</v>
      </c>
      <c r="H37" t="s">
        <v>170</v>
      </c>
      <c r="I37" t="s">
        <v>171</v>
      </c>
      <c r="J37" t="s">
        <v>172</v>
      </c>
      <c r="K37" t="s">
        <v>26</v>
      </c>
      <c r="L37" t="s">
        <v>27</v>
      </c>
      <c r="M37" t="s">
        <v>173</v>
      </c>
      <c r="N37" s="21">
        <v>1</v>
      </c>
      <c r="O37" s="21">
        <v>167241.231</v>
      </c>
      <c r="P37" s="21">
        <v>6407.71</v>
      </c>
      <c r="Q37" t="s">
        <v>29</v>
      </c>
    </row>
    <row r="38" spans="1:17" hidden="1" x14ac:dyDescent="0.25">
      <c r="A38" t="s">
        <v>174</v>
      </c>
      <c r="B38" s="19">
        <v>0</v>
      </c>
      <c r="C38" s="20">
        <v>45471</v>
      </c>
      <c r="D38" s="19">
        <v>0</v>
      </c>
      <c r="E38" t="s">
        <v>175</v>
      </c>
      <c r="F38" t="s">
        <v>21</v>
      </c>
      <c r="G38" t="s">
        <v>45</v>
      </c>
      <c r="H38" t="s">
        <v>23</v>
      </c>
      <c r="I38" t="s">
        <v>24</v>
      </c>
      <c r="J38" t="s">
        <v>176</v>
      </c>
      <c r="K38" t="s">
        <v>26</v>
      </c>
      <c r="L38" t="s">
        <v>27</v>
      </c>
      <c r="M38" t="s">
        <v>177</v>
      </c>
      <c r="N38" s="21">
        <v>1</v>
      </c>
      <c r="O38" s="21">
        <v>124338.573</v>
      </c>
      <c r="P38" s="21">
        <v>4763.93</v>
      </c>
      <c r="Q38" t="s">
        <v>29</v>
      </c>
    </row>
    <row r="39" spans="1:17" hidden="1" x14ac:dyDescent="0.25">
      <c r="A39" t="s">
        <v>178</v>
      </c>
      <c r="B39" s="19">
        <v>0</v>
      </c>
      <c r="C39" s="20">
        <v>45471</v>
      </c>
      <c r="D39" s="19">
        <v>0</v>
      </c>
      <c r="E39" t="s">
        <v>179</v>
      </c>
      <c r="F39" t="s">
        <v>21</v>
      </c>
      <c r="G39" t="s">
        <v>65</v>
      </c>
      <c r="H39" t="s">
        <v>23</v>
      </c>
      <c r="I39" t="s">
        <v>24</v>
      </c>
      <c r="J39" t="s">
        <v>180</v>
      </c>
      <c r="K39" t="s">
        <v>26</v>
      </c>
      <c r="L39" t="s">
        <v>27</v>
      </c>
      <c r="M39" t="s">
        <v>181</v>
      </c>
      <c r="N39" s="21">
        <v>1</v>
      </c>
      <c r="O39" s="21">
        <v>106070.139</v>
      </c>
      <c r="P39" s="21">
        <v>4063.99</v>
      </c>
      <c r="Q39" t="s">
        <v>29</v>
      </c>
    </row>
    <row r="40" spans="1:17" hidden="1" x14ac:dyDescent="0.25">
      <c r="A40" t="s">
        <v>182</v>
      </c>
      <c r="B40" s="19">
        <v>0</v>
      </c>
      <c r="C40" s="20">
        <v>45471</v>
      </c>
      <c r="D40" s="19">
        <v>0</v>
      </c>
      <c r="E40" t="s">
        <v>183</v>
      </c>
      <c r="F40" t="s">
        <v>21</v>
      </c>
      <c r="G40" t="s">
        <v>22</v>
      </c>
      <c r="H40" t="s">
        <v>53</v>
      </c>
      <c r="I40" t="s">
        <v>34</v>
      </c>
      <c r="J40" t="s">
        <v>184</v>
      </c>
      <c r="K40" t="s">
        <v>26</v>
      </c>
      <c r="L40" t="s">
        <v>27</v>
      </c>
      <c r="M40" t="s">
        <v>185</v>
      </c>
      <c r="N40" s="21">
        <v>1</v>
      </c>
      <c r="O40" s="21">
        <v>98487.044999999998</v>
      </c>
      <c r="P40" s="21">
        <v>3773.45</v>
      </c>
      <c r="Q40" t="s">
        <v>29</v>
      </c>
    </row>
    <row r="41" spans="1:17" hidden="1" x14ac:dyDescent="0.25">
      <c r="A41" t="s">
        <v>186</v>
      </c>
      <c r="B41" s="19">
        <v>0</v>
      </c>
      <c r="C41" s="20">
        <v>45471</v>
      </c>
      <c r="D41" s="19">
        <v>0</v>
      </c>
      <c r="E41" t="s">
        <v>187</v>
      </c>
      <c r="F41" t="s">
        <v>21</v>
      </c>
      <c r="G41" t="s">
        <v>45</v>
      </c>
      <c r="H41" t="s">
        <v>170</v>
      </c>
      <c r="I41" t="s">
        <v>171</v>
      </c>
      <c r="J41" t="s">
        <v>188</v>
      </c>
      <c r="K41" t="s">
        <v>26</v>
      </c>
      <c r="L41" t="s">
        <v>27</v>
      </c>
      <c r="M41" t="s">
        <v>189</v>
      </c>
      <c r="N41" s="21">
        <v>1</v>
      </c>
      <c r="O41" s="21">
        <v>145487.14199999999</v>
      </c>
      <c r="P41" s="21">
        <v>5574.22</v>
      </c>
      <c r="Q41" t="s">
        <v>29</v>
      </c>
    </row>
    <row r="42" spans="1:17" hidden="1" x14ac:dyDescent="0.25">
      <c r="A42" t="s">
        <v>190</v>
      </c>
      <c r="B42" s="19">
        <v>0</v>
      </c>
      <c r="C42" s="20">
        <v>45471</v>
      </c>
      <c r="D42" s="19">
        <v>0</v>
      </c>
      <c r="E42" t="s">
        <v>191</v>
      </c>
      <c r="F42" t="s">
        <v>21</v>
      </c>
      <c r="G42" t="s">
        <v>45</v>
      </c>
      <c r="H42" t="s">
        <v>53</v>
      </c>
      <c r="I42" t="s">
        <v>34</v>
      </c>
      <c r="J42" t="s">
        <v>192</v>
      </c>
      <c r="K42" t="s">
        <v>26</v>
      </c>
      <c r="L42" t="s">
        <v>27</v>
      </c>
      <c r="M42" t="s">
        <v>193</v>
      </c>
      <c r="N42" s="21">
        <v>1</v>
      </c>
      <c r="O42" s="21">
        <v>98410.832999999999</v>
      </c>
      <c r="P42" s="21">
        <v>3770.53</v>
      </c>
      <c r="Q42" t="s">
        <v>29</v>
      </c>
    </row>
    <row r="43" spans="1:17" hidden="1" x14ac:dyDescent="0.25">
      <c r="A43" t="s">
        <v>194</v>
      </c>
      <c r="B43" s="19">
        <v>0</v>
      </c>
      <c r="C43" s="20">
        <v>45471</v>
      </c>
      <c r="D43" s="19">
        <v>0</v>
      </c>
      <c r="E43" t="s">
        <v>195</v>
      </c>
      <c r="F43" t="s">
        <v>21</v>
      </c>
      <c r="G43" t="s">
        <v>32</v>
      </c>
      <c r="H43" t="s">
        <v>23</v>
      </c>
      <c r="I43" t="s">
        <v>24</v>
      </c>
      <c r="J43" t="s">
        <v>196</v>
      </c>
      <c r="K43" t="s">
        <v>26</v>
      </c>
      <c r="L43" t="s">
        <v>27</v>
      </c>
      <c r="M43" t="s">
        <v>197</v>
      </c>
      <c r="N43" s="21">
        <v>1</v>
      </c>
      <c r="O43" s="21">
        <v>91588.293000000005</v>
      </c>
      <c r="P43" s="21">
        <v>3509.13</v>
      </c>
      <c r="Q43" t="s">
        <v>29</v>
      </c>
    </row>
    <row r="44" spans="1:17" hidden="1" x14ac:dyDescent="0.25">
      <c r="A44" t="s">
        <v>198</v>
      </c>
      <c r="B44" s="19">
        <v>0</v>
      </c>
      <c r="C44" s="20">
        <v>45471</v>
      </c>
      <c r="D44" s="19">
        <v>0</v>
      </c>
      <c r="E44" t="s">
        <v>199</v>
      </c>
      <c r="F44" t="s">
        <v>21</v>
      </c>
      <c r="G44" t="s">
        <v>45</v>
      </c>
      <c r="H44" t="s">
        <v>23</v>
      </c>
      <c r="I44" t="s">
        <v>24</v>
      </c>
      <c r="J44" t="s">
        <v>200</v>
      </c>
      <c r="K44" t="s">
        <v>26</v>
      </c>
      <c r="L44" t="s">
        <v>27</v>
      </c>
      <c r="M44" t="s">
        <v>201</v>
      </c>
      <c r="N44" s="21">
        <v>1</v>
      </c>
      <c r="O44" s="21">
        <v>119251.683</v>
      </c>
      <c r="P44" s="21">
        <v>4569.03</v>
      </c>
      <c r="Q44" t="s">
        <v>29</v>
      </c>
    </row>
    <row r="45" spans="1:17" hidden="1" x14ac:dyDescent="0.25">
      <c r="A45" t="s">
        <v>202</v>
      </c>
      <c r="B45" s="19">
        <v>0</v>
      </c>
      <c r="C45" s="20">
        <v>45499</v>
      </c>
      <c r="D45" s="19">
        <v>0</v>
      </c>
      <c r="E45" t="s">
        <v>203</v>
      </c>
      <c r="F45" t="s">
        <v>21</v>
      </c>
      <c r="G45" t="s">
        <v>52</v>
      </c>
      <c r="H45" t="s">
        <v>46</v>
      </c>
      <c r="I45" t="s">
        <v>47</v>
      </c>
      <c r="J45" t="s">
        <v>204</v>
      </c>
      <c r="K45" t="s">
        <v>26</v>
      </c>
      <c r="L45" t="s">
        <v>27</v>
      </c>
      <c r="M45" t="s">
        <v>205</v>
      </c>
      <c r="N45" s="21">
        <v>1</v>
      </c>
      <c r="O45" s="21">
        <v>137142.18900000001</v>
      </c>
      <c r="P45" s="21">
        <v>5254.49</v>
      </c>
      <c r="Q45" t="s">
        <v>29</v>
      </c>
    </row>
    <row r="46" spans="1:17" hidden="1" x14ac:dyDescent="0.25">
      <c r="A46" t="s">
        <v>206</v>
      </c>
      <c r="B46" s="19">
        <v>0</v>
      </c>
      <c r="C46" s="20">
        <v>45471</v>
      </c>
      <c r="D46" s="19">
        <v>0</v>
      </c>
      <c r="E46" t="s">
        <v>207</v>
      </c>
      <c r="F46" t="s">
        <v>21</v>
      </c>
      <c r="G46" t="s">
        <v>32</v>
      </c>
      <c r="H46" t="s">
        <v>23</v>
      </c>
      <c r="I46" t="s">
        <v>24</v>
      </c>
      <c r="J46" t="s">
        <v>208</v>
      </c>
      <c r="K46" t="s">
        <v>26</v>
      </c>
      <c r="L46" t="s">
        <v>27</v>
      </c>
      <c r="M46" t="s">
        <v>209</v>
      </c>
      <c r="N46" s="21">
        <v>1</v>
      </c>
      <c r="O46" s="21">
        <v>108197.55</v>
      </c>
      <c r="P46" s="21">
        <v>4145.5</v>
      </c>
      <c r="Q46" t="s">
        <v>29</v>
      </c>
    </row>
    <row r="47" spans="1:17" hidden="1" x14ac:dyDescent="0.25">
      <c r="A47" t="s">
        <v>210</v>
      </c>
      <c r="B47" s="19">
        <v>0</v>
      </c>
      <c r="C47" s="20">
        <v>45555</v>
      </c>
      <c r="D47" s="19">
        <v>0</v>
      </c>
      <c r="E47" t="s">
        <v>211</v>
      </c>
      <c r="F47" t="s">
        <v>21</v>
      </c>
      <c r="G47" t="s">
        <v>22</v>
      </c>
      <c r="H47" t="s">
        <v>46</v>
      </c>
      <c r="I47" t="s">
        <v>47</v>
      </c>
      <c r="J47" t="s">
        <v>212</v>
      </c>
      <c r="K47" t="s">
        <v>26</v>
      </c>
      <c r="L47" t="s">
        <v>27</v>
      </c>
      <c r="M47" t="s">
        <v>213</v>
      </c>
      <c r="N47" s="21">
        <v>1</v>
      </c>
      <c r="O47" s="21">
        <v>109726.227</v>
      </c>
      <c r="P47" s="21">
        <v>4204.07</v>
      </c>
      <c r="Q47" t="s">
        <v>29</v>
      </c>
    </row>
    <row r="48" spans="1:17" hidden="1" x14ac:dyDescent="0.25">
      <c r="A48" t="s">
        <v>214</v>
      </c>
      <c r="B48" s="19">
        <v>0</v>
      </c>
      <c r="C48" s="20">
        <v>45471</v>
      </c>
      <c r="D48" s="19">
        <v>0</v>
      </c>
      <c r="E48" t="s">
        <v>215</v>
      </c>
      <c r="F48" t="s">
        <v>21</v>
      </c>
      <c r="G48" t="s">
        <v>32</v>
      </c>
      <c r="H48" t="s">
        <v>39</v>
      </c>
      <c r="I48" t="s">
        <v>40</v>
      </c>
      <c r="J48" t="s">
        <v>114</v>
      </c>
      <c r="K48" t="s">
        <v>26</v>
      </c>
      <c r="L48" t="s">
        <v>27</v>
      </c>
      <c r="M48" t="s">
        <v>115</v>
      </c>
      <c r="N48" s="21">
        <v>1</v>
      </c>
      <c r="O48" s="21">
        <v>57552.065999999999</v>
      </c>
      <c r="P48" s="21">
        <v>2205.06</v>
      </c>
      <c r="Q48" t="s">
        <v>29</v>
      </c>
    </row>
    <row r="49" spans="1:17" hidden="1" x14ac:dyDescent="0.25">
      <c r="A49" t="s">
        <v>216</v>
      </c>
      <c r="B49" s="19">
        <v>0</v>
      </c>
      <c r="C49" s="20">
        <v>45471</v>
      </c>
      <c r="D49" s="19">
        <v>0</v>
      </c>
      <c r="E49" t="s">
        <v>217</v>
      </c>
      <c r="F49" t="s">
        <v>21</v>
      </c>
      <c r="G49" t="s">
        <v>32</v>
      </c>
      <c r="H49" t="s">
        <v>53</v>
      </c>
      <c r="I49" t="s">
        <v>34</v>
      </c>
      <c r="J49" t="s">
        <v>218</v>
      </c>
      <c r="K49" t="s">
        <v>26</v>
      </c>
      <c r="L49" t="s">
        <v>27</v>
      </c>
      <c r="M49" t="s">
        <v>219</v>
      </c>
      <c r="N49" s="21">
        <v>1</v>
      </c>
      <c r="O49" s="21">
        <v>73950.956999999995</v>
      </c>
      <c r="P49" s="21">
        <v>2833.37</v>
      </c>
      <c r="Q49" t="s">
        <v>29</v>
      </c>
    </row>
    <row r="50" spans="1:17" hidden="1" x14ac:dyDescent="0.25">
      <c r="A50" t="s">
        <v>220</v>
      </c>
      <c r="B50" s="19">
        <v>0</v>
      </c>
      <c r="C50" s="20">
        <v>45527</v>
      </c>
      <c r="D50" s="19">
        <v>0</v>
      </c>
      <c r="E50" t="s">
        <v>221</v>
      </c>
      <c r="F50" t="s">
        <v>21</v>
      </c>
      <c r="G50" t="s">
        <v>65</v>
      </c>
      <c r="H50" t="s">
        <v>39</v>
      </c>
      <c r="I50" t="s">
        <v>40</v>
      </c>
      <c r="J50" t="s">
        <v>222</v>
      </c>
      <c r="K50" t="s">
        <v>26</v>
      </c>
      <c r="L50" t="s">
        <v>27</v>
      </c>
      <c r="M50" t="s">
        <v>223</v>
      </c>
      <c r="N50" s="21">
        <v>1</v>
      </c>
      <c r="O50" s="21">
        <v>57552.065999999999</v>
      </c>
      <c r="P50" s="21">
        <v>2205.06</v>
      </c>
      <c r="Q50" t="s">
        <v>29</v>
      </c>
    </row>
    <row r="51" spans="1:17" hidden="1" x14ac:dyDescent="0.25">
      <c r="A51" t="s">
        <v>224</v>
      </c>
      <c r="B51" s="19">
        <v>0</v>
      </c>
      <c r="C51" s="20">
        <v>45471</v>
      </c>
      <c r="D51" s="19">
        <v>0</v>
      </c>
      <c r="E51" t="s">
        <v>225</v>
      </c>
      <c r="F51" t="s">
        <v>21</v>
      </c>
      <c r="G51" t="s">
        <v>32</v>
      </c>
      <c r="H51" t="s">
        <v>23</v>
      </c>
      <c r="I51" t="s">
        <v>24</v>
      </c>
      <c r="J51" t="s">
        <v>226</v>
      </c>
      <c r="K51" t="s">
        <v>26</v>
      </c>
      <c r="L51" t="s">
        <v>27</v>
      </c>
      <c r="M51" t="s">
        <v>227</v>
      </c>
      <c r="N51" s="21">
        <v>1</v>
      </c>
      <c r="O51" s="21">
        <v>93177.782999999996</v>
      </c>
      <c r="P51" s="21">
        <v>3570.03</v>
      </c>
      <c r="Q51" t="s">
        <v>29</v>
      </c>
    </row>
    <row r="52" spans="1:17" hidden="1" x14ac:dyDescent="0.25">
      <c r="A52" t="s">
        <v>228</v>
      </c>
      <c r="B52" s="19">
        <v>0</v>
      </c>
      <c r="C52" s="20">
        <v>45471</v>
      </c>
      <c r="D52" s="19">
        <v>0</v>
      </c>
      <c r="E52" t="s">
        <v>229</v>
      </c>
      <c r="F52" t="s">
        <v>21</v>
      </c>
      <c r="G52" t="s">
        <v>32</v>
      </c>
      <c r="H52" t="s">
        <v>39</v>
      </c>
      <c r="I52" t="s">
        <v>40</v>
      </c>
      <c r="J52" t="s">
        <v>230</v>
      </c>
      <c r="K52" t="s">
        <v>26</v>
      </c>
      <c r="L52" t="s">
        <v>27</v>
      </c>
      <c r="M52" t="s">
        <v>231</v>
      </c>
      <c r="N52" s="21">
        <v>1</v>
      </c>
      <c r="O52" s="21">
        <v>57552.065999999999</v>
      </c>
      <c r="P52" s="21">
        <v>2205.06</v>
      </c>
      <c r="Q52" t="s">
        <v>29</v>
      </c>
    </row>
    <row r="53" spans="1:17" hidden="1" x14ac:dyDescent="0.25">
      <c r="A53" t="s">
        <v>232</v>
      </c>
      <c r="B53" s="19">
        <v>4</v>
      </c>
      <c r="C53" s="20">
        <v>45471</v>
      </c>
      <c r="D53" s="19">
        <v>0</v>
      </c>
      <c r="E53" t="s">
        <v>233</v>
      </c>
      <c r="F53" t="s">
        <v>21</v>
      </c>
      <c r="G53" t="s">
        <v>22</v>
      </c>
      <c r="H53" t="s">
        <v>23</v>
      </c>
      <c r="I53" t="s">
        <v>24</v>
      </c>
      <c r="J53" t="s">
        <v>234</v>
      </c>
      <c r="K53" t="s">
        <v>26</v>
      </c>
      <c r="L53" t="s">
        <v>27</v>
      </c>
      <c r="M53" t="s">
        <v>235</v>
      </c>
      <c r="N53" s="21">
        <v>1</v>
      </c>
      <c r="O53" s="21">
        <v>81786.176999999996</v>
      </c>
      <c r="P53" s="21">
        <v>3133.57</v>
      </c>
      <c r="Q53" t="s">
        <v>29</v>
      </c>
    </row>
    <row r="54" spans="1:17" hidden="1" x14ac:dyDescent="0.25">
      <c r="A54" t="s">
        <v>236</v>
      </c>
      <c r="B54" s="19">
        <v>1</v>
      </c>
      <c r="C54" s="20">
        <v>45471</v>
      </c>
      <c r="D54" s="19">
        <v>0</v>
      </c>
      <c r="E54" t="s">
        <v>237</v>
      </c>
      <c r="F54" t="s">
        <v>21</v>
      </c>
      <c r="G54" t="s">
        <v>32</v>
      </c>
      <c r="H54" t="s">
        <v>53</v>
      </c>
      <c r="I54" t="s">
        <v>34</v>
      </c>
      <c r="J54" t="s">
        <v>238</v>
      </c>
      <c r="K54" t="s">
        <v>26</v>
      </c>
      <c r="L54" t="s">
        <v>27</v>
      </c>
      <c r="M54" t="s">
        <v>239</v>
      </c>
      <c r="N54" s="21">
        <v>1</v>
      </c>
      <c r="O54" s="21">
        <v>70016.903999999995</v>
      </c>
      <c r="P54" s="21">
        <v>2682.64</v>
      </c>
      <c r="Q54" t="s">
        <v>29</v>
      </c>
    </row>
    <row r="55" spans="1:17" hidden="1" x14ac:dyDescent="0.25">
      <c r="A55" t="s">
        <v>240</v>
      </c>
      <c r="B55" s="19">
        <v>0</v>
      </c>
      <c r="C55" s="20">
        <v>45572</v>
      </c>
      <c r="D55" s="19">
        <v>0</v>
      </c>
      <c r="E55" t="s">
        <v>241</v>
      </c>
      <c r="F55" t="s">
        <v>21</v>
      </c>
      <c r="G55" t="s">
        <v>52</v>
      </c>
      <c r="H55" t="s">
        <v>53</v>
      </c>
      <c r="I55" t="s">
        <v>34</v>
      </c>
      <c r="J55" t="s">
        <v>126</v>
      </c>
      <c r="K55" t="s">
        <v>21</v>
      </c>
      <c r="L55" t="s">
        <v>27</v>
      </c>
      <c r="M55" t="s">
        <v>242</v>
      </c>
      <c r="N55" s="21">
        <v>1</v>
      </c>
      <c r="O55" s="21">
        <v>87363.225000000006</v>
      </c>
      <c r="P55" s="21">
        <v>3347.25</v>
      </c>
      <c r="Q55" t="s">
        <v>29</v>
      </c>
    </row>
    <row r="56" spans="1:17" hidden="1" x14ac:dyDescent="0.25">
      <c r="A56" t="s">
        <v>243</v>
      </c>
      <c r="B56" s="19">
        <v>0</v>
      </c>
      <c r="C56" s="20">
        <v>45471</v>
      </c>
      <c r="D56" s="19">
        <v>0</v>
      </c>
      <c r="E56" t="s">
        <v>244</v>
      </c>
      <c r="F56" t="s">
        <v>21</v>
      </c>
      <c r="G56" t="s">
        <v>32</v>
      </c>
      <c r="H56" t="s">
        <v>53</v>
      </c>
      <c r="I56" t="s">
        <v>34</v>
      </c>
      <c r="J56" t="s">
        <v>245</v>
      </c>
      <c r="K56" t="s">
        <v>26</v>
      </c>
      <c r="L56" t="s">
        <v>27</v>
      </c>
      <c r="M56" t="s">
        <v>246</v>
      </c>
      <c r="N56" s="21">
        <v>1</v>
      </c>
      <c r="O56" s="21">
        <v>69669.251999999993</v>
      </c>
      <c r="P56" s="21">
        <v>2669.32</v>
      </c>
      <c r="Q56" t="s">
        <v>29</v>
      </c>
    </row>
    <row r="57" spans="1:17" hidden="1" x14ac:dyDescent="0.25">
      <c r="A57" t="s">
        <v>247</v>
      </c>
      <c r="B57" s="19">
        <v>5</v>
      </c>
      <c r="C57" s="20">
        <v>45527</v>
      </c>
      <c r="D57" s="19">
        <v>0</v>
      </c>
      <c r="E57" t="s">
        <v>248</v>
      </c>
      <c r="F57" t="s">
        <v>21</v>
      </c>
      <c r="G57" t="s">
        <v>22</v>
      </c>
      <c r="H57" t="s">
        <v>53</v>
      </c>
      <c r="I57" t="s">
        <v>34</v>
      </c>
      <c r="J57" t="s">
        <v>212</v>
      </c>
      <c r="K57" t="s">
        <v>26</v>
      </c>
      <c r="L57" t="s">
        <v>27</v>
      </c>
      <c r="M57" t="s">
        <v>249</v>
      </c>
      <c r="N57" s="21">
        <v>1</v>
      </c>
      <c r="O57" s="21">
        <v>81999.936000000002</v>
      </c>
      <c r="P57" s="21">
        <v>3141.76</v>
      </c>
      <c r="Q57" t="s">
        <v>29</v>
      </c>
    </row>
    <row r="58" spans="1:17" hidden="1" x14ac:dyDescent="0.25">
      <c r="A58" t="s">
        <v>250</v>
      </c>
      <c r="B58" s="19">
        <v>1</v>
      </c>
      <c r="C58" s="20">
        <v>45471</v>
      </c>
      <c r="D58" s="19">
        <v>0</v>
      </c>
      <c r="E58" t="s">
        <v>251</v>
      </c>
      <c r="F58" t="s">
        <v>21</v>
      </c>
      <c r="G58" t="s">
        <v>65</v>
      </c>
      <c r="H58" t="s">
        <v>53</v>
      </c>
      <c r="I58" t="s">
        <v>34</v>
      </c>
      <c r="J58" t="s">
        <v>66</v>
      </c>
      <c r="K58" t="s">
        <v>26</v>
      </c>
      <c r="L58" t="s">
        <v>27</v>
      </c>
      <c r="M58" t="s">
        <v>252</v>
      </c>
      <c r="N58" s="21">
        <v>1</v>
      </c>
      <c r="O58" s="21">
        <v>85573.286999999997</v>
      </c>
      <c r="P58" s="21">
        <v>3278.67</v>
      </c>
      <c r="Q58" t="s">
        <v>29</v>
      </c>
    </row>
    <row r="59" spans="1:17" hidden="1" x14ac:dyDescent="0.25">
      <c r="A59" t="s">
        <v>253</v>
      </c>
      <c r="B59" s="19">
        <v>0</v>
      </c>
      <c r="C59" s="20">
        <v>45471</v>
      </c>
      <c r="D59" s="19">
        <v>0</v>
      </c>
      <c r="E59" t="s">
        <v>254</v>
      </c>
      <c r="F59" t="s">
        <v>21</v>
      </c>
      <c r="G59" t="s">
        <v>65</v>
      </c>
      <c r="H59" t="s">
        <v>53</v>
      </c>
      <c r="I59" t="s">
        <v>34</v>
      </c>
      <c r="J59" t="s">
        <v>255</v>
      </c>
      <c r="K59" t="s">
        <v>26</v>
      </c>
      <c r="L59" t="s">
        <v>27</v>
      </c>
      <c r="M59" t="s">
        <v>256</v>
      </c>
      <c r="N59" s="21">
        <v>1</v>
      </c>
      <c r="O59" s="21">
        <v>92030.687999999995</v>
      </c>
      <c r="P59" s="21">
        <v>3526.08</v>
      </c>
      <c r="Q59" t="s">
        <v>29</v>
      </c>
    </row>
    <row r="60" spans="1:17" hidden="1" x14ac:dyDescent="0.25">
      <c r="A60" t="s">
        <v>257</v>
      </c>
      <c r="B60" s="19">
        <v>1</v>
      </c>
      <c r="C60" s="20">
        <v>45471</v>
      </c>
      <c r="D60" s="19">
        <v>0</v>
      </c>
      <c r="E60" t="s">
        <v>258</v>
      </c>
      <c r="F60" t="s">
        <v>21</v>
      </c>
      <c r="G60" t="s">
        <v>45</v>
      </c>
      <c r="H60" t="s">
        <v>23</v>
      </c>
      <c r="I60" t="s">
        <v>24</v>
      </c>
      <c r="J60" t="s">
        <v>259</v>
      </c>
      <c r="K60" t="s">
        <v>26</v>
      </c>
      <c r="L60" t="s">
        <v>27</v>
      </c>
      <c r="M60" t="s">
        <v>260</v>
      </c>
      <c r="N60" s="21">
        <v>1</v>
      </c>
      <c r="O60" s="21">
        <v>111386.709</v>
      </c>
      <c r="P60" s="21">
        <v>4267.6899999999996</v>
      </c>
      <c r="Q60" t="s">
        <v>29</v>
      </c>
    </row>
    <row r="61" spans="1:17" hidden="1" x14ac:dyDescent="0.25">
      <c r="A61" t="s">
        <v>261</v>
      </c>
      <c r="B61" s="19">
        <v>0</v>
      </c>
      <c r="C61" s="20">
        <v>45583</v>
      </c>
      <c r="D61" s="19">
        <v>0</v>
      </c>
      <c r="E61" t="s">
        <v>262</v>
      </c>
      <c r="F61" t="s">
        <v>21</v>
      </c>
      <c r="G61" t="s">
        <v>22</v>
      </c>
      <c r="H61" t="s">
        <v>263</v>
      </c>
      <c r="I61" t="s">
        <v>24</v>
      </c>
      <c r="J61" t="s">
        <v>264</v>
      </c>
      <c r="K61" t="s">
        <v>26</v>
      </c>
      <c r="L61" t="s">
        <v>27</v>
      </c>
      <c r="M61" t="s">
        <v>265</v>
      </c>
      <c r="N61" s="21">
        <v>1</v>
      </c>
      <c r="O61" s="21">
        <v>93006.044999999998</v>
      </c>
      <c r="P61" s="21">
        <v>3563.45</v>
      </c>
      <c r="Q61" t="s">
        <v>29</v>
      </c>
    </row>
    <row r="62" spans="1:17" hidden="1" x14ac:dyDescent="0.25">
      <c r="A62" t="s">
        <v>266</v>
      </c>
      <c r="B62" s="19">
        <v>0</v>
      </c>
      <c r="C62" s="20">
        <v>45474</v>
      </c>
      <c r="D62" s="19">
        <v>0</v>
      </c>
      <c r="E62" t="s">
        <v>267</v>
      </c>
      <c r="F62" t="s">
        <v>21</v>
      </c>
      <c r="G62" t="s">
        <v>65</v>
      </c>
      <c r="H62" t="s">
        <v>53</v>
      </c>
      <c r="I62" t="s">
        <v>34</v>
      </c>
      <c r="J62" t="s">
        <v>172</v>
      </c>
      <c r="K62" t="s">
        <v>26</v>
      </c>
      <c r="L62" t="s">
        <v>27</v>
      </c>
      <c r="M62" t="s">
        <v>268</v>
      </c>
      <c r="N62" s="21">
        <v>1</v>
      </c>
      <c r="O62" s="21">
        <v>88379.036999999997</v>
      </c>
      <c r="P62" s="21">
        <v>3386.17</v>
      </c>
      <c r="Q62" t="s">
        <v>29</v>
      </c>
    </row>
    <row r="63" spans="1:17" hidden="1" x14ac:dyDescent="0.25">
      <c r="A63" t="s">
        <v>269</v>
      </c>
      <c r="B63" s="19">
        <v>4</v>
      </c>
      <c r="C63" s="20">
        <v>45471</v>
      </c>
      <c r="D63" s="19">
        <v>0</v>
      </c>
      <c r="E63" t="s">
        <v>270</v>
      </c>
      <c r="F63" t="s">
        <v>21</v>
      </c>
      <c r="G63" t="s">
        <v>45</v>
      </c>
      <c r="H63" t="s">
        <v>23</v>
      </c>
      <c r="I63" t="s">
        <v>24</v>
      </c>
      <c r="J63" t="s">
        <v>271</v>
      </c>
      <c r="K63" t="s">
        <v>26</v>
      </c>
      <c r="L63" t="s">
        <v>27</v>
      </c>
      <c r="M63" t="s">
        <v>272</v>
      </c>
      <c r="N63" s="21">
        <v>1</v>
      </c>
      <c r="O63" s="21">
        <v>103529.826</v>
      </c>
      <c r="P63" s="21">
        <v>3966.66</v>
      </c>
      <c r="Q63" t="s">
        <v>29</v>
      </c>
    </row>
    <row r="64" spans="1:17" hidden="1" x14ac:dyDescent="0.25">
      <c r="A64" t="s">
        <v>273</v>
      </c>
      <c r="B64" s="19">
        <v>0</v>
      </c>
      <c r="C64" s="20">
        <v>45471</v>
      </c>
      <c r="D64" s="19">
        <v>0</v>
      </c>
      <c r="E64" t="s">
        <v>274</v>
      </c>
      <c r="F64" t="s">
        <v>21</v>
      </c>
      <c r="G64" t="s">
        <v>32</v>
      </c>
      <c r="H64" t="s">
        <v>23</v>
      </c>
      <c r="I64" t="s">
        <v>24</v>
      </c>
      <c r="J64" t="s">
        <v>184</v>
      </c>
      <c r="K64" t="s">
        <v>26</v>
      </c>
      <c r="L64" t="s">
        <v>27</v>
      </c>
      <c r="M64" t="s">
        <v>275</v>
      </c>
      <c r="N64" s="21">
        <v>1</v>
      </c>
      <c r="O64" s="21">
        <v>81784.089000000007</v>
      </c>
      <c r="P64" s="21">
        <v>3133.49</v>
      </c>
      <c r="Q64" t="s">
        <v>29</v>
      </c>
    </row>
    <row r="65" spans="1:17" hidden="1" x14ac:dyDescent="0.25">
      <c r="A65" t="s">
        <v>276</v>
      </c>
      <c r="B65" s="19">
        <v>3</v>
      </c>
      <c r="C65" s="20">
        <v>45471</v>
      </c>
      <c r="D65" s="19">
        <v>0</v>
      </c>
      <c r="E65" t="s">
        <v>277</v>
      </c>
      <c r="F65" t="s">
        <v>21</v>
      </c>
      <c r="G65" t="s">
        <v>45</v>
      </c>
      <c r="H65" t="s">
        <v>53</v>
      </c>
      <c r="I65" t="s">
        <v>34</v>
      </c>
      <c r="J65" t="s">
        <v>192</v>
      </c>
      <c r="K65" t="s">
        <v>26</v>
      </c>
      <c r="L65" t="s">
        <v>27</v>
      </c>
      <c r="M65" t="s">
        <v>95</v>
      </c>
      <c r="N65" s="21">
        <v>1</v>
      </c>
      <c r="O65" s="21">
        <v>83619.963000000003</v>
      </c>
      <c r="P65" s="21">
        <v>3203.83</v>
      </c>
      <c r="Q65" t="s">
        <v>29</v>
      </c>
    </row>
    <row r="66" spans="1:17" hidden="1" x14ac:dyDescent="0.25">
      <c r="A66" t="s">
        <v>278</v>
      </c>
      <c r="B66" s="19">
        <v>0</v>
      </c>
      <c r="C66" s="20">
        <v>45471</v>
      </c>
      <c r="D66" s="19">
        <v>0</v>
      </c>
      <c r="E66" t="s">
        <v>279</v>
      </c>
      <c r="F66" t="s">
        <v>21</v>
      </c>
      <c r="G66" t="s">
        <v>280</v>
      </c>
      <c r="H66" t="s">
        <v>148</v>
      </c>
      <c r="I66" t="s">
        <v>149</v>
      </c>
      <c r="J66" t="s">
        <v>281</v>
      </c>
      <c r="K66" t="s">
        <v>26</v>
      </c>
      <c r="L66" t="s">
        <v>27</v>
      </c>
      <c r="M66" t="s">
        <v>149</v>
      </c>
      <c r="N66" s="21">
        <v>1</v>
      </c>
      <c r="O66" s="21">
        <v>140715.01800000001</v>
      </c>
      <c r="P66" s="21">
        <v>5391.38</v>
      </c>
      <c r="Q66" t="s">
        <v>29</v>
      </c>
    </row>
    <row r="67" spans="1:17" hidden="1" x14ac:dyDescent="0.25">
      <c r="A67" t="s">
        <v>282</v>
      </c>
      <c r="B67" s="19">
        <v>1</v>
      </c>
      <c r="C67" s="20">
        <v>45471</v>
      </c>
      <c r="D67" s="19">
        <v>0</v>
      </c>
      <c r="E67" t="s">
        <v>283</v>
      </c>
      <c r="F67" t="s">
        <v>21</v>
      </c>
      <c r="G67" t="s">
        <v>22</v>
      </c>
      <c r="H67" t="s">
        <v>53</v>
      </c>
      <c r="I67" t="s">
        <v>34</v>
      </c>
      <c r="J67" t="s">
        <v>284</v>
      </c>
      <c r="K67" t="s">
        <v>26</v>
      </c>
      <c r="L67" t="s">
        <v>27</v>
      </c>
      <c r="M67" t="s">
        <v>285</v>
      </c>
      <c r="N67" s="21">
        <v>1</v>
      </c>
      <c r="O67" s="21">
        <v>106591.095</v>
      </c>
      <c r="P67" s="21">
        <v>4083.95</v>
      </c>
      <c r="Q67" t="s">
        <v>29</v>
      </c>
    </row>
    <row r="68" spans="1:17" hidden="1" x14ac:dyDescent="0.25">
      <c r="A68" t="s">
        <v>286</v>
      </c>
      <c r="B68" s="19">
        <v>0</v>
      </c>
      <c r="C68" s="20">
        <v>45471</v>
      </c>
      <c r="D68" s="19">
        <v>0</v>
      </c>
      <c r="E68" t="s">
        <v>287</v>
      </c>
      <c r="F68" t="s">
        <v>21</v>
      </c>
      <c r="G68" t="s">
        <v>32</v>
      </c>
      <c r="H68" t="s">
        <v>53</v>
      </c>
      <c r="I68" t="s">
        <v>34</v>
      </c>
      <c r="J68" t="s">
        <v>288</v>
      </c>
      <c r="K68" t="s">
        <v>26</v>
      </c>
      <c r="L68" t="s">
        <v>27</v>
      </c>
      <c r="M68" t="s">
        <v>289</v>
      </c>
      <c r="N68" s="21">
        <v>1</v>
      </c>
      <c r="O68" s="21">
        <v>98801.55</v>
      </c>
      <c r="P68" s="21">
        <v>3785.5</v>
      </c>
      <c r="Q68" t="s">
        <v>29</v>
      </c>
    </row>
    <row r="69" spans="1:17" hidden="1" x14ac:dyDescent="0.25">
      <c r="A69" t="s">
        <v>290</v>
      </c>
      <c r="B69" s="19">
        <v>1</v>
      </c>
      <c r="C69" s="20">
        <v>45471</v>
      </c>
      <c r="D69" s="19">
        <v>0</v>
      </c>
      <c r="E69" t="s">
        <v>291</v>
      </c>
      <c r="F69" t="s">
        <v>21</v>
      </c>
      <c r="G69" t="s">
        <v>32</v>
      </c>
      <c r="H69" t="s">
        <v>53</v>
      </c>
      <c r="I69" t="s">
        <v>34</v>
      </c>
      <c r="J69" t="s">
        <v>184</v>
      </c>
      <c r="K69" t="s">
        <v>26</v>
      </c>
      <c r="L69" t="s">
        <v>27</v>
      </c>
      <c r="M69" t="s">
        <v>292</v>
      </c>
      <c r="N69" s="21">
        <v>1</v>
      </c>
      <c r="O69" s="21">
        <v>69669.251999999993</v>
      </c>
      <c r="P69" s="21">
        <v>2669.32</v>
      </c>
      <c r="Q69" t="s">
        <v>29</v>
      </c>
    </row>
    <row r="70" spans="1:17" hidden="1" x14ac:dyDescent="0.25">
      <c r="A70" t="s">
        <v>293</v>
      </c>
      <c r="B70" s="19">
        <v>0</v>
      </c>
      <c r="C70" s="20">
        <v>45471</v>
      </c>
      <c r="D70" s="19">
        <v>0</v>
      </c>
      <c r="E70" t="s">
        <v>294</v>
      </c>
      <c r="F70" t="s">
        <v>21</v>
      </c>
      <c r="G70" t="s">
        <v>65</v>
      </c>
      <c r="H70" t="s">
        <v>148</v>
      </c>
      <c r="I70" t="s">
        <v>149</v>
      </c>
      <c r="J70" t="s">
        <v>66</v>
      </c>
      <c r="K70" t="s">
        <v>26</v>
      </c>
      <c r="L70" t="s">
        <v>27</v>
      </c>
      <c r="M70" t="s">
        <v>295</v>
      </c>
      <c r="N70" s="21">
        <v>1</v>
      </c>
      <c r="O70" s="21">
        <v>138391.85699999999</v>
      </c>
      <c r="P70" s="21">
        <v>5302.37</v>
      </c>
      <c r="Q70" t="s">
        <v>29</v>
      </c>
    </row>
    <row r="71" spans="1:17" hidden="1" x14ac:dyDescent="0.25">
      <c r="A71" t="s">
        <v>296</v>
      </c>
      <c r="B71" s="19">
        <v>0</v>
      </c>
      <c r="C71" s="20">
        <v>45471</v>
      </c>
      <c r="D71" s="19">
        <v>0</v>
      </c>
      <c r="E71" t="s">
        <v>297</v>
      </c>
      <c r="F71" t="s">
        <v>21</v>
      </c>
      <c r="G71" t="s">
        <v>65</v>
      </c>
      <c r="H71" t="s">
        <v>23</v>
      </c>
      <c r="I71" t="s">
        <v>24</v>
      </c>
      <c r="J71" t="s">
        <v>298</v>
      </c>
      <c r="K71" t="s">
        <v>26</v>
      </c>
      <c r="L71" t="s">
        <v>27</v>
      </c>
      <c r="M71" t="s">
        <v>299</v>
      </c>
      <c r="N71" s="21">
        <v>1</v>
      </c>
      <c r="O71" s="21">
        <v>103175.12699999999</v>
      </c>
      <c r="P71" s="21">
        <v>3953.07</v>
      </c>
      <c r="Q71" t="s">
        <v>29</v>
      </c>
    </row>
    <row r="72" spans="1:17" hidden="1" x14ac:dyDescent="0.25">
      <c r="A72" t="s">
        <v>300</v>
      </c>
      <c r="B72" s="19">
        <v>0</v>
      </c>
      <c r="C72" s="20">
        <v>45471</v>
      </c>
      <c r="D72" s="19">
        <v>0</v>
      </c>
      <c r="E72" t="s">
        <v>301</v>
      </c>
      <c r="F72" t="s">
        <v>21</v>
      </c>
      <c r="G72" t="s">
        <v>65</v>
      </c>
      <c r="H72" t="s">
        <v>39</v>
      </c>
      <c r="I72" t="s">
        <v>40</v>
      </c>
      <c r="J72" t="s">
        <v>110</v>
      </c>
      <c r="K72" t="s">
        <v>26</v>
      </c>
      <c r="L72" t="s">
        <v>27</v>
      </c>
      <c r="M72" t="s">
        <v>302</v>
      </c>
      <c r="N72" s="21">
        <v>1</v>
      </c>
      <c r="O72" s="21">
        <v>72408.186000000002</v>
      </c>
      <c r="P72" s="21">
        <v>2774.26</v>
      </c>
      <c r="Q72" t="s">
        <v>29</v>
      </c>
    </row>
    <row r="73" spans="1:17" hidden="1" x14ac:dyDescent="0.25">
      <c r="A73" t="s">
        <v>303</v>
      </c>
      <c r="B73" s="19">
        <v>0</v>
      </c>
      <c r="C73" s="20">
        <v>45471</v>
      </c>
      <c r="D73" s="19">
        <v>0</v>
      </c>
      <c r="E73" t="s">
        <v>304</v>
      </c>
      <c r="F73" t="s">
        <v>21</v>
      </c>
      <c r="G73" t="s">
        <v>45</v>
      </c>
      <c r="H73" t="s">
        <v>23</v>
      </c>
      <c r="I73" t="s">
        <v>24</v>
      </c>
      <c r="J73" t="s">
        <v>82</v>
      </c>
      <c r="K73" t="s">
        <v>26</v>
      </c>
      <c r="L73" t="s">
        <v>27</v>
      </c>
      <c r="M73" t="s">
        <v>305</v>
      </c>
      <c r="N73" s="21">
        <v>1</v>
      </c>
      <c r="O73" s="21">
        <v>114662.52</v>
      </c>
      <c r="P73" s="21">
        <v>4393.2</v>
      </c>
      <c r="Q73" t="s">
        <v>29</v>
      </c>
    </row>
    <row r="74" spans="1:17" hidden="1" x14ac:dyDescent="0.25">
      <c r="A74" t="s">
        <v>306</v>
      </c>
      <c r="B74" s="19">
        <v>0</v>
      </c>
      <c r="C74" s="20">
        <v>45499</v>
      </c>
      <c r="D74" s="19">
        <v>0</v>
      </c>
      <c r="E74" t="s">
        <v>307</v>
      </c>
      <c r="F74" t="s">
        <v>21</v>
      </c>
      <c r="G74" t="s">
        <v>52</v>
      </c>
      <c r="H74" t="s">
        <v>148</v>
      </c>
      <c r="I74" t="s">
        <v>149</v>
      </c>
      <c r="J74" t="s">
        <v>308</v>
      </c>
      <c r="K74" t="s">
        <v>26</v>
      </c>
      <c r="L74" t="s">
        <v>27</v>
      </c>
      <c r="M74" t="s">
        <v>149</v>
      </c>
      <c r="N74" s="21">
        <v>1</v>
      </c>
      <c r="O74" s="21">
        <v>131179.122</v>
      </c>
      <c r="P74" s="21">
        <v>5026.0200000000004</v>
      </c>
      <c r="Q74" t="s">
        <v>29</v>
      </c>
    </row>
    <row r="75" spans="1:17" hidden="1" x14ac:dyDescent="0.25">
      <c r="A75" t="s">
        <v>309</v>
      </c>
      <c r="B75" s="19">
        <v>0</v>
      </c>
      <c r="C75" s="20">
        <v>45471</v>
      </c>
      <c r="D75" s="19">
        <v>0</v>
      </c>
      <c r="E75" t="s">
        <v>310</v>
      </c>
      <c r="F75" t="s">
        <v>21</v>
      </c>
      <c r="G75" t="s">
        <v>65</v>
      </c>
      <c r="H75" t="s">
        <v>53</v>
      </c>
      <c r="I75" t="s">
        <v>34</v>
      </c>
      <c r="J75" t="s">
        <v>311</v>
      </c>
      <c r="K75" t="s">
        <v>26</v>
      </c>
      <c r="L75" t="s">
        <v>27</v>
      </c>
      <c r="M75" t="s">
        <v>312</v>
      </c>
      <c r="N75" s="21">
        <v>1</v>
      </c>
      <c r="O75" s="21">
        <v>76441.679999999993</v>
      </c>
      <c r="P75" s="21">
        <v>2928.8</v>
      </c>
      <c r="Q75" t="s">
        <v>29</v>
      </c>
    </row>
    <row r="76" spans="1:17" hidden="1" x14ac:dyDescent="0.25">
      <c r="A76" t="s">
        <v>313</v>
      </c>
      <c r="B76" s="19">
        <v>0</v>
      </c>
      <c r="C76" s="20">
        <v>45471</v>
      </c>
      <c r="D76" s="19">
        <v>0</v>
      </c>
      <c r="E76" t="s">
        <v>314</v>
      </c>
      <c r="F76" t="s">
        <v>21</v>
      </c>
      <c r="G76" t="s">
        <v>45</v>
      </c>
      <c r="H76" t="s">
        <v>53</v>
      </c>
      <c r="I76" t="s">
        <v>34</v>
      </c>
      <c r="J76" t="s">
        <v>315</v>
      </c>
      <c r="K76" t="s">
        <v>26</v>
      </c>
      <c r="L76" t="s">
        <v>27</v>
      </c>
      <c r="M76" t="s">
        <v>316</v>
      </c>
      <c r="N76" s="21">
        <v>1</v>
      </c>
      <c r="O76" s="21">
        <v>101364.30899999999</v>
      </c>
      <c r="P76" s="21">
        <v>3883.69</v>
      </c>
      <c r="Q76" t="s">
        <v>29</v>
      </c>
    </row>
    <row r="77" spans="1:17" hidden="1" x14ac:dyDescent="0.25">
      <c r="A77" t="s">
        <v>317</v>
      </c>
      <c r="B77" s="19">
        <v>0</v>
      </c>
      <c r="C77" s="20">
        <v>45471</v>
      </c>
      <c r="D77" s="19">
        <v>0</v>
      </c>
      <c r="E77" t="s">
        <v>318</v>
      </c>
      <c r="F77" t="s">
        <v>21</v>
      </c>
      <c r="G77" t="s">
        <v>22</v>
      </c>
      <c r="H77" t="s">
        <v>39</v>
      </c>
      <c r="I77" t="s">
        <v>40</v>
      </c>
      <c r="J77" t="s">
        <v>319</v>
      </c>
      <c r="K77" t="s">
        <v>26</v>
      </c>
      <c r="L77" t="s">
        <v>27</v>
      </c>
      <c r="M77" t="s">
        <v>320</v>
      </c>
      <c r="N77" s="21">
        <v>1</v>
      </c>
      <c r="O77" s="21">
        <v>57553.11</v>
      </c>
      <c r="P77" s="21">
        <v>2205.1</v>
      </c>
      <c r="Q77" t="s">
        <v>29</v>
      </c>
    </row>
    <row r="78" spans="1:17" hidden="1" x14ac:dyDescent="0.25">
      <c r="A78" t="s">
        <v>321</v>
      </c>
      <c r="B78" s="19">
        <v>3</v>
      </c>
      <c r="C78" s="20">
        <v>45471</v>
      </c>
      <c r="D78" s="19">
        <v>0</v>
      </c>
      <c r="E78" t="s">
        <v>322</v>
      </c>
      <c r="F78" t="s">
        <v>21</v>
      </c>
      <c r="G78" t="s">
        <v>45</v>
      </c>
      <c r="H78" t="s">
        <v>23</v>
      </c>
      <c r="I78" t="s">
        <v>24</v>
      </c>
      <c r="J78" t="s">
        <v>323</v>
      </c>
      <c r="K78" t="s">
        <v>26</v>
      </c>
      <c r="L78" t="s">
        <v>27</v>
      </c>
      <c r="M78" t="s">
        <v>324</v>
      </c>
      <c r="N78" s="21">
        <v>1</v>
      </c>
      <c r="O78" s="21">
        <v>116846.568</v>
      </c>
      <c r="P78" s="21">
        <v>4476.88</v>
      </c>
      <c r="Q78" t="s">
        <v>29</v>
      </c>
    </row>
    <row r="79" spans="1:17" hidden="1" x14ac:dyDescent="0.25">
      <c r="A79" t="s">
        <v>325</v>
      </c>
      <c r="B79" s="19">
        <v>0</v>
      </c>
      <c r="C79" s="20">
        <v>45471</v>
      </c>
      <c r="D79" s="19">
        <v>0</v>
      </c>
      <c r="E79" t="s">
        <v>326</v>
      </c>
      <c r="F79" t="s">
        <v>21</v>
      </c>
      <c r="G79" t="s">
        <v>22</v>
      </c>
      <c r="H79" t="s">
        <v>39</v>
      </c>
      <c r="I79" t="s">
        <v>40</v>
      </c>
      <c r="J79" t="s">
        <v>327</v>
      </c>
      <c r="K79" t="s">
        <v>26</v>
      </c>
      <c r="L79" t="s">
        <v>27</v>
      </c>
      <c r="M79" t="s">
        <v>328</v>
      </c>
      <c r="N79" s="21">
        <v>1</v>
      </c>
      <c r="O79" s="21">
        <v>88822.214999999997</v>
      </c>
      <c r="P79" s="21">
        <v>3403.15</v>
      </c>
      <c r="Q79" t="s">
        <v>29</v>
      </c>
    </row>
    <row r="80" spans="1:17" hidden="1" x14ac:dyDescent="0.25">
      <c r="A80" t="s">
        <v>329</v>
      </c>
      <c r="B80" s="19">
        <v>0</v>
      </c>
      <c r="C80" s="20">
        <v>45471</v>
      </c>
      <c r="D80" s="19">
        <v>0</v>
      </c>
      <c r="E80" t="s">
        <v>330</v>
      </c>
      <c r="F80" t="s">
        <v>21</v>
      </c>
      <c r="G80" t="s">
        <v>32</v>
      </c>
      <c r="H80" t="s">
        <v>23</v>
      </c>
      <c r="I80" t="s">
        <v>24</v>
      </c>
      <c r="J80" t="s">
        <v>288</v>
      </c>
      <c r="K80" t="s">
        <v>26</v>
      </c>
      <c r="L80" t="s">
        <v>27</v>
      </c>
      <c r="M80" t="s">
        <v>331</v>
      </c>
      <c r="N80" s="21">
        <v>1</v>
      </c>
      <c r="O80" s="21">
        <v>88847.01</v>
      </c>
      <c r="P80" s="21">
        <v>3404.1</v>
      </c>
      <c r="Q80" t="s">
        <v>29</v>
      </c>
    </row>
    <row r="81" spans="1:17" hidden="1" x14ac:dyDescent="0.25">
      <c r="A81" t="s">
        <v>332</v>
      </c>
      <c r="B81" s="19">
        <v>0</v>
      </c>
      <c r="C81" s="20">
        <v>45471</v>
      </c>
      <c r="D81" s="19">
        <v>0</v>
      </c>
      <c r="E81" t="s">
        <v>333</v>
      </c>
      <c r="F81" t="s">
        <v>21</v>
      </c>
      <c r="G81" t="s">
        <v>22</v>
      </c>
      <c r="H81" t="s">
        <v>23</v>
      </c>
      <c r="I81" t="s">
        <v>24</v>
      </c>
      <c r="J81" t="s">
        <v>334</v>
      </c>
      <c r="K81" t="s">
        <v>26</v>
      </c>
      <c r="L81" t="s">
        <v>27</v>
      </c>
      <c r="M81" t="s">
        <v>335</v>
      </c>
      <c r="N81" s="21">
        <v>1</v>
      </c>
      <c r="O81" s="21">
        <v>124154.046</v>
      </c>
      <c r="P81" s="21">
        <v>4756.8599999999997</v>
      </c>
      <c r="Q81" t="s">
        <v>29</v>
      </c>
    </row>
    <row r="82" spans="1:17" hidden="1" x14ac:dyDescent="0.25">
      <c r="A82" t="s">
        <v>336</v>
      </c>
      <c r="B82" s="19">
        <v>0</v>
      </c>
      <c r="C82" s="20">
        <v>45471</v>
      </c>
      <c r="D82" s="19">
        <v>0</v>
      </c>
      <c r="E82" t="s">
        <v>337</v>
      </c>
      <c r="F82" t="s">
        <v>21</v>
      </c>
      <c r="G82" t="s">
        <v>32</v>
      </c>
      <c r="H82" t="s">
        <v>39</v>
      </c>
      <c r="I82" t="s">
        <v>40</v>
      </c>
      <c r="J82" t="s">
        <v>338</v>
      </c>
      <c r="K82" t="s">
        <v>26</v>
      </c>
      <c r="L82" t="s">
        <v>27</v>
      </c>
      <c r="M82" t="s">
        <v>231</v>
      </c>
      <c r="N82" s="21">
        <v>1</v>
      </c>
      <c r="O82" s="21">
        <v>57552.065999999999</v>
      </c>
      <c r="P82" s="21">
        <v>2205.06</v>
      </c>
      <c r="Q82" t="s">
        <v>29</v>
      </c>
    </row>
    <row r="83" spans="1:17" hidden="1" x14ac:dyDescent="0.25">
      <c r="A83" t="s">
        <v>339</v>
      </c>
      <c r="B83" s="19">
        <v>1</v>
      </c>
      <c r="C83" s="20">
        <v>45471</v>
      </c>
      <c r="D83" s="19">
        <v>0</v>
      </c>
      <c r="E83" t="s">
        <v>340</v>
      </c>
      <c r="F83" t="s">
        <v>21</v>
      </c>
      <c r="G83" t="s">
        <v>45</v>
      </c>
      <c r="H83" t="s">
        <v>53</v>
      </c>
      <c r="I83" t="s">
        <v>34</v>
      </c>
      <c r="J83" t="s">
        <v>48</v>
      </c>
      <c r="K83" t="s">
        <v>26</v>
      </c>
      <c r="L83" t="s">
        <v>27</v>
      </c>
      <c r="M83" t="s">
        <v>341</v>
      </c>
      <c r="N83" s="21">
        <v>1</v>
      </c>
      <c r="O83" s="21">
        <v>84086.108999999997</v>
      </c>
      <c r="P83" s="21">
        <v>3221.69</v>
      </c>
      <c r="Q83" t="s">
        <v>29</v>
      </c>
    </row>
    <row r="84" spans="1:17" hidden="1" x14ac:dyDescent="0.25">
      <c r="A84" t="s">
        <v>342</v>
      </c>
      <c r="B84" s="19">
        <v>0</v>
      </c>
      <c r="C84" s="20">
        <v>45471</v>
      </c>
      <c r="D84" s="19">
        <v>0</v>
      </c>
      <c r="E84" t="s">
        <v>343</v>
      </c>
      <c r="F84" t="s">
        <v>21</v>
      </c>
      <c r="G84" t="s">
        <v>65</v>
      </c>
      <c r="H84" t="s">
        <v>46</v>
      </c>
      <c r="I84" t="s">
        <v>47</v>
      </c>
      <c r="J84" t="s">
        <v>66</v>
      </c>
      <c r="K84" t="s">
        <v>26</v>
      </c>
      <c r="L84" t="s">
        <v>27</v>
      </c>
      <c r="M84" t="s">
        <v>344</v>
      </c>
      <c r="N84" s="21">
        <v>1</v>
      </c>
      <c r="O84" s="21">
        <v>115273.52099999999</v>
      </c>
      <c r="P84" s="21">
        <v>4416.6099999999997</v>
      </c>
      <c r="Q84" t="s">
        <v>29</v>
      </c>
    </row>
    <row r="85" spans="1:17" hidden="1" x14ac:dyDescent="0.25">
      <c r="A85" t="s">
        <v>345</v>
      </c>
      <c r="B85" s="19">
        <v>0</v>
      </c>
      <c r="C85" s="20">
        <v>45471</v>
      </c>
      <c r="D85" s="19">
        <v>0</v>
      </c>
      <c r="E85" t="s">
        <v>346</v>
      </c>
      <c r="F85" t="s">
        <v>21</v>
      </c>
      <c r="G85" t="s">
        <v>45</v>
      </c>
      <c r="H85" t="s">
        <v>23</v>
      </c>
      <c r="I85" t="s">
        <v>24</v>
      </c>
      <c r="J85" t="s">
        <v>347</v>
      </c>
      <c r="K85" t="s">
        <v>26</v>
      </c>
      <c r="L85" t="s">
        <v>27</v>
      </c>
      <c r="M85" t="s">
        <v>348</v>
      </c>
      <c r="N85" s="21">
        <v>1</v>
      </c>
      <c r="O85" s="21">
        <v>120175.36199999999</v>
      </c>
      <c r="P85" s="21">
        <v>4604.42</v>
      </c>
      <c r="Q85" t="s">
        <v>29</v>
      </c>
    </row>
    <row r="86" spans="1:17" hidden="1" x14ac:dyDescent="0.25">
      <c r="A86" t="s">
        <v>349</v>
      </c>
      <c r="B86" s="19">
        <v>2</v>
      </c>
      <c r="C86" s="20">
        <v>45555</v>
      </c>
      <c r="D86" s="19">
        <v>0</v>
      </c>
      <c r="E86" t="s">
        <v>350</v>
      </c>
      <c r="F86" t="s">
        <v>21</v>
      </c>
      <c r="G86" t="s">
        <v>22</v>
      </c>
      <c r="H86" t="s">
        <v>170</v>
      </c>
      <c r="I86" t="s">
        <v>171</v>
      </c>
      <c r="J86" t="s">
        <v>351</v>
      </c>
      <c r="K86" t="s">
        <v>26</v>
      </c>
      <c r="L86" t="s">
        <v>27</v>
      </c>
      <c r="M86" t="s">
        <v>352</v>
      </c>
      <c r="N86" s="21">
        <v>1</v>
      </c>
      <c r="O86" s="21">
        <v>118135.125</v>
      </c>
      <c r="P86" s="21">
        <v>4526.25</v>
      </c>
      <c r="Q86" t="s">
        <v>29</v>
      </c>
    </row>
    <row r="87" spans="1:17" hidden="1" x14ac:dyDescent="0.25">
      <c r="A87" t="s">
        <v>353</v>
      </c>
      <c r="B87" s="19">
        <v>0</v>
      </c>
      <c r="C87" s="20">
        <v>45471</v>
      </c>
      <c r="D87" s="19">
        <v>0</v>
      </c>
      <c r="E87" t="s">
        <v>354</v>
      </c>
      <c r="F87" t="s">
        <v>21</v>
      </c>
      <c r="G87" t="s">
        <v>45</v>
      </c>
      <c r="H87" t="s">
        <v>148</v>
      </c>
      <c r="I87" t="s">
        <v>149</v>
      </c>
      <c r="J87" t="s">
        <v>355</v>
      </c>
      <c r="K87" t="s">
        <v>26</v>
      </c>
      <c r="L87" t="s">
        <v>27</v>
      </c>
      <c r="M87" t="s">
        <v>356</v>
      </c>
      <c r="N87" s="21">
        <v>1</v>
      </c>
      <c r="O87" s="21">
        <v>148629.58199999999</v>
      </c>
      <c r="P87" s="21">
        <v>5694.62</v>
      </c>
      <c r="Q87" t="s">
        <v>29</v>
      </c>
    </row>
    <row r="88" spans="1:17" hidden="1" x14ac:dyDescent="0.25">
      <c r="A88" t="s">
        <v>357</v>
      </c>
      <c r="B88" s="19">
        <v>0</v>
      </c>
      <c r="C88" s="20">
        <v>45471</v>
      </c>
      <c r="D88" s="19">
        <v>0</v>
      </c>
      <c r="E88" t="s">
        <v>358</v>
      </c>
      <c r="F88" t="s">
        <v>21</v>
      </c>
      <c r="G88" t="s">
        <v>32</v>
      </c>
      <c r="H88" t="s">
        <v>46</v>
      </c>
      <c r="I88" t="s">
        <v>47</v>
      </c>
      <c r="J88" t="s">
        <v>359</v>
      </c>
      <c r="K88" t="s">
        <v>26</v>
      </c>
      <c r="L88" t="s">
        <v>27</v>
      </c>
      <c r="M88" t="s">
        <v>360</v>
      </c>
      <c r="N88" s="21">
        <v>1</v>
      </c>
      <c r="O88" s="21">
        <v>136503.522</v>
      </c>
      <c r="P88" s="21">
        <v>5230.0200000000004</v>
      </c>
      <c r="Q88" t="s">
        <v>29</v>
      </c>
    </row>
    <row r="89" spans="1:17" hidden="1" x14ac:dyDescent="0.25">
      <c r="A89" t="s">
        <v>361</v>
      </c>
      <c r="B89" s="19">
        <v>2</v>
      </c>
      <c r="C89" s="20">
        <v>45474</v>
      </c>
      <c r="D89" s="19">
        <v>0</v>
      </c>
      <c r="E89" t="s">
        <v>362</v>
      </c>
      <c r="F89" t="s">
        <v>21</v>
      </c>
      <c r="G89" t="s">
        <v>45</v>
      </c>
      <c r="H89" t="s">
        <v>39</v>
      </c>
      <c r="I89" t="s">
        <v>40</v>
      </c>
      <c r="J89" t="s">
        <v>363</v>
      </c>
      <c r="K89" t="s">
        <v>26</v>
      </c>
      <c r="L89" t="s">
        <v>27</v>
      </c>
      <c r="M89" t="s">
        <v>364</v>
      </c>
      <c r="N89" s="21">
        <v>1</v>
      </c>
      <c r="O89" s="21">
        <v>85177.872000000003</v>
      </c>
      <c r="P89" s="21">
        <v>3263.52</v>
      </c>
      <c r="Q89" t="s">
        <v>29</v>
      </c>
    </row>
    <row r="90" spans="1:17" hidden="1" x14ac:dyDescent="0.25">
      <c r="A90" t="s">
        <v>365</v>
      </c>
      <c r="B90" s="19">
        <v>0</v>
      </c>
      <c r="C90" s="20">
        <v>45499</v>
      </c>
      <c r="D90" s="19">
        <v>0</v>
      </c>
      <c r="E90" t="s">
        <v>366</v>
      </c>
      <c r="F90" t="s">
        <v>21</v>
      </c>
      <c r="G90" t="s">
        <v>52</v>
      </c>
      <c r="H90" t="s">
        <v>148</v>
      </c>
      <c r="I90" t="s">
        <v>149</v>
      </c>
      <c r="J90" t="s">
        <v>367</v>
      </c>
      <c r="K90" t="s">
        <v>26</v>
      </c>
      <c r="L90" t="s">
        <v>27</v>
      </c>
      <c r="M90" t="s">
        <v>368</v>
      </c>
      <c r="N90" s="21">
        <v>1</v>
      </c>
      <c r="O90" s="21">
        <v>139526.163</v>
      </c>
      <c r="P90" s="21">
        <v>5345.83</v>
      </c>
      <c r="Q90" t="s">
        <v>29</v>
      </c>
    </row>
    <row r="91" spans="1:17" hidden="1" x14ac:dyDescent="0.25">
      <c r="A91" t="s">
        <v>369</v>
      </c>
      <c r="B91" s="19">
        <v>0</v>
      </c>
      <c r="C91" s="20">
        <v>45499</v>
      </c>
      <c r="D91" s="19">
        <v>0</v>
      </c>
      <c r="E91" t="s">
        <v>370</v>
      </c>
      <c r="F91" t="s">
        <v>21</v>
      </c>
      <c r="G91" t="s">
        <v>280</v>
      </c>
      <c r="H91" t="s">
        <v>53</v>
      </c>
      <c r="I91" t="s">
        <v>34</v>
      </c>
      <c r="J91" t="s">
        <v>308</v>
      </c>
      <c r="K91" t="s">
        <v>26</v>
      </c>
      <c r="L91" t="s">
        <v>27</v>
      </c>
      <c r="M91" t="s">
        <v>34</v>
      </c>
      <c r="N91" s="21">
        <v>1</v>
      </c>
      <c r="O91" s="21">
        <v>96099.156000000003</v>
      </c>
      <c r="P91" s="21">
        <v>3681.96</v>
      </c>
      <c r="Q91" t="s">
        <v>29</v>
      </c>
    </row>
    <row r="92" spans="1:17" hidden="1" x14ac:dyDescent="0.25">
      <c r="A92" t="s">
        <v>371</v>
      </c>
      <c r="B92" s="19">
        <v>0</v>
      </c>
      <c r="C92" s="20">
        <v>45471</v>
      </c>
      <c r="D92" s="19">
        <v>0</v>
      </c>
      <c r="E92" t="s">
        <v>372</v>
      </c>
      <c r="F92" t="s">
        <v>21</v>
      </c>
      <c r="G92" t="s">
        <v>45</v>
      </c>
      <c r="H92" t="s">
        <v>53</v>
      </c>
      <c r="I92" t="s">
        <v>34</v>
      </c>
      <c r="J92" t="s">
        <v>82</v>
      </c>
      <c r="K92" t="s">
        <v>26</v>
      </c>
      <c r="L92" t="s">
        <v>27</v>
      </c>
      <c r="M92" t="s">
        <v>373</v>
      </c>
      <c r="N92" s="21">
        <v>1</v>
      </c>
      <c r="O92" s="21">
        <v>84086.108999999997</v>
      </c>
      <c r="P92" s="21">
        <v>3221.69</v>
      </c>
      <c r="Q92" t="s">
        <v>29</v>
      </c>
    </row>
    <row r="93" spans="1:17" hidden="1" x14ac:dyDescent="0.25">
      <c r="A93" t="s">
        <v>374</v>
      </c>
      <c r="B93" s="19">
        <v>0</v>
      </c>
      <c r="C93" s="20">
        <v>45471</v>
      </c>
      <c r="D93" s="19">
        <v>0</v>
      </c>
      <c r="E93" t="s">
        <v>375</v>
      </c>
      <c r="F93" t="s">
        <v>21</v>
      </c>
      <c r="G93" t="s">
        <v>32</v>
      </c>
      <c r="H93" t="s">
        <v>53</v>
      </c>
      <c r="I93" t="s">
        <v>34</v>
      </c>
      <c r="J93" t="s">
        <v>164</v>
      </c>
      <c r="K93" t="s">
        <v>26</v>
      </c>
      <c r="L93" t="s">
        <v>27</v>
      </c>
      <c r="M93" t="s">
        <v>376</v>
      </c>
      <c r="N93" s="21">
        <v>1</v>
      </c>
      <c r="O93" s="21">
        <v>69669.251999999993</v>
      </c>
      <c r="P93" s="21">
        <v>2669.32</v>
      </c>
      <c r="Q93" t="s">
        <v>29</v>
      </c>
    </row>
    <row r="94" spans="1:17" hidden="1" x14ac:dyDescent="0.25">
      <c r="A94" t="s">
        <v>377</v>
      </c>
      <c r="B94" s="19">
        <v>0</v>
      </c>
      <c r="C94" s="20">
        <v>45471</v>
      </c>
      <c r="D94" s="19">
        <v>0</v>
      </c>
      <c r="E94" t="s">
        <v>378</v>
      </c>
      <c r="F94" t="s">
        <v>21</v>
      </c>
      <c r="G94" t="s">
        <v>45</v>
      </c>
      <c r="H94" t="s">
        <v>53</v>
      </c>
      <c r="I94" t="s">
        <v>34</v>
      </c>
      <c r="J94" t="s">
        <v>379</v>
      </c>
      <c r="K94" t="s">
        <v>26</v>
      </c>
      <c r="L94" t="s">
        <v>27</v>
      </c>
      <c r="M94" t="s">
        <v>380</v>
      </c>
      <c r="N94" s="21">
        <v>0.8</v>
      </c>
      <c r="O94" s="21">
        <v>58520</v>
      </c>
      <c r="P94" s="21">
        <v>2242.15</v>
      </c>
      <c r="Q94" t="s">
        <v>29</v>
      </c>
    </row>
    <row r="95" spans="1:17" hidden="1" x14ac:dyDescent="0.25">
      <c r="A95" t="s">
        <v>381</v>
      </c>
      <c r="B95" s="19">
        <v>1</v>
      </c>
      <c r="C95" s="20">
        <v>45471</v>
      </c>
      <c r="D95" s="19">
        <v>0</v>
      </c>
      <c r="E95" t="s">
        <v>382</v>
      </c>
      <c r="F95" t="s">
        <v>21</v>
      </c>
      <c r="G95" t="s">
        <v>45</v>
      </c>
      <c r="H95" t="s">
        <v>53</v>
      </c>
      <c r="I95" t="s">
        <v>34</v>
      </c>
      <c r="J95" t="s">
        <v>383</v>
      </c>
      <c r="K95" t="s">
        <v>26</v>
      </c>
      <c r="L95" t="s">
        <v>27</v>
      </c>
      <c r="M95" t="s">
        <v>384</v>
      </c>
      <c r="N95" s="21">
        <v>1</v>
      </c>
      <c r="O95" s="21">
        <v>89438.957999999999</v>
      </c>
      <c r="P95" s="21">
        <v>3426.78</v>
      </c>
      <c r="Q95" t="s">
        <v>29</v>
      </c>
    </row>
    <row r="96" spans="1:17" hidden="1" x14ac:dyDescent="0.25">
      <c r="A96" t="s">
        <v>385</v>
      </c>
      <c r="B96" s="19">
        <v>1</v>
      </c>
      <c r="C96" s="20">
        <v>45541</v>
      </c>
      <c r="D96" s="19">
        <v>0</v>
      </c>
      <c r="E96" t="s">
        <v>386</v>
      </c>
      <c r="F96" t="s">
        <v>21</v>
      </c>
      <c r="G96" t="s">
        <v>45</v>
      </c>
      <c r="H96" t="s">
        <v>23</v>
      </c>
      <c r="I96" t="s">
        <v>24</v>
      </c>
      <c r="J96" t="s">
        <v>347</v>
      </c>
      <c r="K96" t="s">
        <v>26</v>
      </c>
      <c r="L96" t="s">
        <v>27</v>
      </c>
      <c r="M96" t="s">
        <v>387</v>
      </c>
      <c r="N96" s="21">
        <v>1</v>
      </c>
      <c r="O96" s="21">
        <v>100000.06200000001</v>
      </c>
      <c r="P96" s="21">
        <v>3831.42</v>
      </c>
      <c r="Q96" t="s">
        <v>29</v>
      </c>
    </row>
    <row r="97" spans="1:17" hidden="1" x14ac:dyDescent="0.25">
      <c r="A97" t="s">
        <v>388</v>
      </c>
      <c r="B97" s="19">
        <v>0</v>
      </c>
      <c r="C97" s="20">
        <v>45569</v>
      </c>
      <c r="D97" s="19">
        <v>0</v>
      </c>
      <c r="E97" t="s">
        <v>389</v>
      </c>
      <c r="F97" t="s">
        <v>21</v>
      </c>
      <c r="G97" t="s">
        <v>32</v>
      </c>
      <c r="H97" t="s">
        <v>53</v>
      </c>
      <c r="I97" t="s">
        <v>34</v>
      </c>
      <c r="J97" t="s">
        <v>390</v>
      </c>
      <c r="K97" t="s">
        <v>26</v>
      </c>
      <c r="L97" t="s">
        <v>27</v>
      </c>
      <c r="M97" t="s">
        <v>391</v>
      </c>
      <c r="N97" s="21">
        <v>1</v>
      </c>
      <c r="O97" s="21">
        <v>94777.452000000005</v>
      </c>
      <c r="P97" s="21">
        <v>3631.32</v>
      </c>
      <c r="Q97" t="s">
        <v>29</v>
      </c>
    </row>
    <row r="98" spans="1:17" hidden="1" x14ac:dyDescent="0.25">
      <c r="A98" t="s">
        <v>392</v>
      </c>
      <c r="B98" s="19">
        <v>0</v>
      </c>
      <c r="C98" s="20">
        <v>45471</v>
      </c>
      <c r="D98" s="19">
        <v>0</v>
      </c>
      <c r="E98" t="s">
        <v>393</v>
      </c>
      <c r="F98" t="s">
        <v>21</v>
      </c>
      <c r="G98" t="s">
        <v>32</v>
      </c>
      <c r="H98" t="s">
        <v>53</v>
      </c>
      <c r="I98" t="s">
        <v>34</v>
      </c>
      <c r="J98" t="s">
        <v>394</v>
      </c>
      <c r="K98" t="s">
        <v>26</v>
      </c>
      <c r="L98" t="s">
        <v>27</v>
      </c>
      <c r="M98" t="s">
        <v>395</v>
      </c>
      <c r="N98" s="21">
        <v>1</v>
      </c>
      <c r="O98" s="21">
        <v>69669.251999999993</v>
      </c>
      <c r="P98" s="21">
        <v>2669.32</v>
      </c>
      <c r="Q98" t="s">
        <v>29</v>
      </c>
    </row>
    <row r="99" spans="1:17" hidden="1" x14ac:dyDescent="0.25">
      <c r="A99" t="s">
        <v>396</v>
      </c>
      <c r="B99" s="19">
        <v>0</v>
      </c>
      <c r="C99" s="20">
        <v>45471</v>
      </c>
      <c r="D99" s="19">
        <v>0</v>
      </c>
      <c r="E99" t="s">
        <v>397</v>
      </c>
      <c r="F99" t="s">
        <v>21</v>
      </c>
      <c r="G99" t="s">
        <v>65</v>
      </c>
      <c r="H99" t="s">
        <v>46</v>
      </c>
      <c r="I99" t="s">
        <v>47</v>
      </c>
      <c r="J99" t="s">
        <v>66</v>
      </c>
      <c r="K99" t="s">
        <v>26</v>
      </c>
      <c r="L99" t="s">
        <v>27</v>
      </c>
      <c r="M99" t="s">
        <v>398</v>
      </c>
      <c r="N99" s="21">
        <v>1</v>
      </c>
      <c r="O99" s="21">
        <v>112130.037</v>
      </c>
      <c r="P99" s="21">
        <v>4296.17</v>
      </c>
      <c r="Q99" t="s">
        <v>29</v>
      </c>
    </row>
    <row r="100" spans="1:17" hidden="1" x14ac:dyDescent="0.25">
      <c r="A100" t="s">
        <v>399</v>
      </c>
      <c r="B100" s="19">
        <v>0</v>
      </c>
      <c r="C100" s="20">
        <v>45471</v>
      </c>
      <c r="D100" s="19">
        <v>0</v>
      </c>
      <c r="E100" t="s">
        <v>400</v>
      </c>
      <c r="F100" t="s">
        <v>21</v>
      </c>
      <c r="G100" t="s">
        <v>32</v>
      </c>
      <c r="H100" t="s">
        <v>39</v>
      </c>
      <c r="I100" t="s">
        <v>40</v>
      </c>
      <c r="J100" t="s">
        <v>114</v>
      </c>
      <c r="K100" t="s">
        <v>26</v>
      </c>
      <c r="L100" t="s">
        <v>27</v>
      </c>
      <c r="M100" t="s">
        <v>115</v>
      </c>
      <c r="N100" s="21">
        <v>1</v>
      </c>
      <c r="O100" s="21">
        <v>57552.065999999999</v>
      </c>
      <c r="P100" s="21">
        <v>2205.06</v>
      </c>
      <c r="Q100" t="s">
        <v>29</v>
      </c>
    </row>
    <row r="101" spans="1:17" hidden="1" x14ac:dyDescent="0.25">
      <c r="A101" t="s">
        <v>401</v>
      </c>
      <c r="B101" s="19">
        <v>0</v>
      </c>
      <c r="C101" s="20">
        <v>45471</v>
      </c>
      <c r="D101" s="19">
        <v>0</v>
      </c>
      <c r="E101" t="s">
        <v>402</v>
      </c>
      <c r="F101" t="s">
        <v>21</v>
      </c>
      <c r="G101" t="s">
        <v>32</v>
      </c>
      <c r="H101" t="s">
        <v>53</v>
      </c>
      <c r="I101" t="s">
        <v>34</v>
      </c>
      <c r="J101" t="s">
        <v>403</v>
      </c>
      <c r="K101" t="s">
        <v>26</v>
      </c>
      <c r="L101" t="s">
        <v>27</v>
      </c>
      <c r="M101" t="s">
        <v>404</v>
      </c>
      <c r="N101" s="21">
        <v>1</v>
      </c>
      <c r="O101" s="21">
        <v>75170.088000000003</v>
      </c>
      <c r="P101" s="21">
        <v>2880.08</v>
      </c>
      <c r="Q101" t="s">
        <v>29</v>
      </c>
    </row>
    <row r="102" spans="1:17" hidden="1" x14ac:dyDescent="0.25">
      <c r="A102" t="s">
        <v>405</v>
      </c>
      <c r="B102" s="19">
        <v>0</v>
      </c>
      <c r="C102" s="20">
        <v>45471</v>
      </c>
      <c r="D102" s="19">
        <v>0</v>
      </c>
      <c r="E102" t="s">
        <v>406</v>
      </c>
      <c r="F102" t="s">
        <v>21</v>
      </c>
      <c r="G102" t="s">
        <v>32</v>
      </c>
      <c r="H102" t="s">
        <v>46</v>
      </c>
      <c r="I102" t="s">
        <v>47</v>
      </c>
      <c r="J102" t="s">
        <v>208</v>
      </c>
      <c r="K102" t="s">
        <v>26</v>
      </c>
      <c r="L102" t="s">
        <v>27</v>
      </c>
      <c r="M102" t="s">
        <v>407</v>
      </c>
      <c r="N102" s="21">
        <v>1</v>
      </c>
      <c r="O102" s="21">
        <v>138379.851</v>
      </c>
      <c r="P102" s="21">
        <v>5301.91</v>
      </c>
      <c r="Q102" t="s">
        <v>29</v>
      </c>
    </row>
    <row r="103" spans="1:17" hidden="1" x14ac:dyDescent="0.25">
      <c r="A103" t="s">
        <v>408</v>
      </c>
      <c r="B103" s="19">
        <v>0</v>
      </c>
      <c r="C103" s="20">
        <v>45471</v>
      </c>
      <c r="D103" s="19">
        <v>0</v>
      </c>
      <c r="E103" t="s">
        <v>409</v>
      </c>
      <c r="F103" t="s">
        <v>21</v>
      </c>
      <c r="G103" t="s">
        <v>52</v>
      </c>
      <c r="H103" t="s">
        <v>53</v>
      </c>
      <c r="I103" t="s">
        <v>34</v>
      </c>
      <c r="J103" t="s">
        <v>140</v>
      </c>
      <c r="K103" t="s">
        <v>26</v>
      </c>
      <c r="L103" t="s">
        <v>27</v>
      </c>
      <c r="M103" t="s">
        <v>410</v>
      </c>
      <c r="N103" s="21">
        <v>1</v>
      </c>
      <c r="O103" s="21">
        <v>81093.221999999994</v>
      </c>
      <c r="P103" s="21">
        <v>3107.02</v>
      </c>
      <c r="Q103" t="s">
        <v>29</v>
      </c>
    </row>
    <row r="104" spans="1:17" hidden="1" x14ac:dyDescent="0.25">
      <c r="A104" t="s">
        <v>411</v>
      </c>
      <c r="B104" s="19">
        <v>0</v>
      </c>
      <c r="C104" s="20">
        <v>45471</v>
      </c>
      <c r="D104" s="19">
        <v>0</v>
      </c>
      <c r="E104" t="s">
        <v>412</v>
      </c>
      <c r="F104" t="s">
        <v>21</v>
      </c>
      <c r="G104" t="s">
        <v>45</v>
      </c>
      <c r="H104" t="s">
        <v>39</v>
      </c>
      <c r="I104" t="s">
        <v>40</v>
      </c>
      <c r="J104" t="s">
        <v>413</v>
      </c>
      <c r="K104" t="s">
        <v>26</v>
      </c>
      <c r="L104" t="s">
        <v>27</v>
      </c>
      <c r="M104" t="s">
        <v>40</v>
      </c>
      <c r="N104" s="21">
        <v>1</v>
      </c>
      <c r="O104" s="21">
        <v>57997.593000000001</v>
      </c>
      <c r="P104" s="21">
        <v>2222.13</v>
      </c>
      <c r="Q104" t="s">
        <v>29</v>
      </c>
    </row>
    <row r="105" spans="1:17" hidden="1" x14ac:dyDescent="0.25">
      <c r="A105" t="s">
        <v>414</v>
      </c>
      <c r="B105" s="19">
        <v>2</v>
      </c>
      <c r="C105" s="20">
        <v>45471</v>
      </c>
      <c r="D105" s="19">
        <v>0</v>
      </c>
      <c r="E105" t="s">
        <v>415</v>
      </c>
      <c r="F105" t="s">
        <v>21</v>
      </c>
      <c r="G105" t="s">
        <v>45</v>
      </c>
      <c r="H105" t="s">
        <v>148</v>
      </c>
      <c r="I105" t="s">
        <v>149</v>
      </c>
      <c r="J105" t="s">
        <v>416</v>
      </c>
      <c r="K105" t="s">
        <v>26</v>
      </c>
      <c r="L105" t="s">
        <v>27</v>
      </c>
      <c r="M105" t="s">
        <v>417</v>
      </c>
      <c r="N105" s="21">
        <v>1</v>
      </c>
      <c r="O105" s="21">
        <v>134315.03700000001</v>
      </c>
      <c r="P105" s="21">
        <v>5146.17</v>
      </c>
      <c r="Q105" t="s">
        <v>29</v>
      </c>
    </row>
    <row r="106" spans="1:17" hidden="1" x14ac:dyDescent="0.25">
      <c r="A106" t="s">
        <v>418</v>
      </c>
      <c r="B106" s="19">
        <v>0</v>
      </c>
      <c r="C106" s="20">
        <v>45471</v>
      </c>
      <c r="D106" s="19">
        <v>0</v>
      </c>
      <c r="E106" t="s">
        <v>419</v>
      </c>
      <c r="F106" t="s">
        <v>21</v>
      </c>
      <c r="G106" t="s">
        <v>45</v>
      </c>
      <c r="H106" t="s">
        <v>23</v>
      </c>
      <c r="I106" t="s">
        <v>24</v>
      </c>
      <c r="J106" t="s">
        <v>420</v>
      </c>
      <c r="K106" t="s">
        <v>26</v>
      </c>
      <c r="L106" t="s">
        <v>27</v>
      </c>
      <c r="M106" t="s">
        <v>421</v>
      </c>
      <c r="N106" s="21">
        <v>1</v>
      </c>
      <c r="O106" s="21">
        <v>99852.596999999994</v>
      </c>
      <c r="P106" s="21">
        <v>3825.77</v>
      </c>
      <c r="Q106" t="s">
        <v>29</v>
      </c>
    </row>
    <row r="107" spans="1:17" hidden="1" x14ac:dyDescent="0.25">
      <c r="A107" t="s">
        <v>422</v>
      </c>
      <c r="B107" s="19">
        <v>0</v>
      </c>
      <c r="C107" s="20">
        <v>45471</v>
      </c>
      <c r="D107" s="19">
        <v>0</v>
      </c>
      <c r="E107" t="s">
        <v>423</v>
      </c>
      <c r="F107" t="s">
        <v>21</v>
      </c>
      <c r="G107" t="s">
        <v>32</v>
      </c>
      <c r="H107" t="s">
        <v>170</v>
      </c>
      <c r="I107" t="s">
        <v>171</v>
      </c>
      <c r="J107" t="s">
        <v>122</v>
      </c>
      <c r="K107" t="s">
        <v>26</v>
      </c>
      <c r="L107" t="s">
        <v>27</v>
      </c>
      <c r="M107" t="s">
        <v>189</v>
      </c>
      <c r="N107" s="21">
        <v>1</v>
      </c>
      <c r="O107" s="21">
        <v>170354.7</v>
      </c>
      <c r="P107" s="21">
        <v>6527</v>
      </c>
      <c r="Q107" t="s">
        <v>29</v>
      </c>
    </row>
    <row r="108" spans="1:17" hidden="1" x14ac:dyDescent="0.25">
      <c r="A108" t="s">
        <v>424</v>
      </c>
      <c r="B108" s="19">
        <v>0</v>
      </c>
      <c r="C108" s="20">
        <v>45471</v>
      </c>
      <c r="D108" s="19">
        <v>0</v>
      </c>
      <c r="E108" t="s">
        <v>425</v>
      </c>
      <c r="F108" t="s">
        <v>21</v>
      </c>
      <c r="G108" t="s">
        <v>45</v>
      </c>
      <c r="H108" t="s">
        <v>170</v>
      </c>
      <c r="I108" t="s">
        <v>171</v>
      </c>
      <c r="J108" t="s">
        <v>426</v>
      </c>
      <c r="K108" t="s">
        <v>26</v>
      </c>
      <c r="L108" t="s">
        <v>27</v>
      </c>
      <c r="M108" t="s">
        <v>427</v>
      </c>
      <c r="N108" s="21">
        <v>1</v>
      </c>
      <c r="O108" s="21">
        <v>165749.09400000001</v>
      </c>
      <c r="P108" s="21">
        <v>6350.54</v>
      </c>
      <c r="Q108" t="s">
        <v>29</v>
      </c>
    </row>
    <row r="109" spans="1:17" hidden="1" x14ac:dyDescent="0.25">
      <c r="A109" t="s">
        <v>428</v>
      </c>
      <c r="B109" s="19">
        <v>0</v>
      </c>
      <c r="C109" s="20">
        <v>45471</v>
      </c>
      <c r="D109" s="19">
        <v>0</v>
      </c>
      <c r="E109" t="s">
        <v>429</v>
      </c>
      <c r="F109" t="s">
        <v>21</v>
      </c>
      <c r="G109" t="s">
        <v>45</v>
      </c>
      <c r="H109" t="s">
        <v>23</v>
      </c>
      <c r="I109" t="s">
        <v>24</v>
      </c>
      <c r="J109" t="s">
        <v>430</v>
      </c>
      <c r="K109" t="s">
        <v>26</v>
      </c>
      <c r="L109" t="s">
        <v>27</v>
      </c>
      <c r="M109" t="s">
        <v>431</v>
      </c>
      <c r="N109" s="21">
        <v>1</v>
      </c>
      <c r="O109" s="21">
        <v>98220.824999999997</v>
      </c>
      <c r="P109" s="21">
        <v>3763.25</v>
      </c>
      <c r="Q109" t="s">
        <v>29</v>
      </c>
    </row>
    <row r="110" spans="1:17" hidden="1" x14ac:dyDescent="0.25">
      <c r="A110" t="s">
        <v>432</v>
      </c>
      <c r="B110" s="19">
        <v>0</v>
      </c>
      <c r="C110" s="20">
        <v>45499</v>
      </c>
      <c r="D110" s="19">
        <v>0</v>
      </c>
      <c r="E110" t="s">
        <v>433</v>
      </c>
      <c r="F110" t="s">
        <v>21</v>
      </c>
      <c r="G110" t="s">
        <v>32</v>
      </c>
      <c r="H110" t="s">
        <v>23</v>
      </c>
      <c r="I110" t="s">
        <v>24</v>
      </c>
      <c r="J110" t="s">
        <v>245</v>
      </c>
      <c r="K110" t="s">
        <v>26</v>
      </c>
      <c r="L110" t="s">
        <v>27</v>
      </c>
      <c r="M110" t="s">
        <v>434</v>
      </c>
      <c r="N110" s="21">
        <v>1</v>
      </c>
      <c r="O110" s="21">
        <v>81784.089000000007</v>
      </c>
      <c r="P110" s="21">
        <v>3133.49</v>
      </c>
      <c r="Q110" t="s">
        <v>29</v>
      </c>
    </row>
    <row r="111" spans="1:17" hidden="1" x14ac:dyDescent="0.25">
      <c r="A111" t="s">
        <v>435</v>
      </c>
      <c r="B111" s="19">
        <v>0</v>
      </c>
      <c r="C111" s="20">
        <v>45527</v>
      </c>
      <c r="D111" s="19">
        <v>0</v>
      </c>
      <c r="E111" t="s">
        <v>436</v>
      </c>
      <c r="F111" t="s">
        <v>21</v>
      </c>
      <c r="G111" t="s">
        <v>22</v>
      </c>
      <c r="H111" t="s">
        <v>23</v>
      </c>
      <c r="I111" t="s">
        <v>24</v>
      </c>
      <c r="J111" t="s">
        <v>437</v>
      </c>
      <c r="K111" t="s">
        <v>26</v>
      </c>
      <c r="L111" t="s">
        <v>27</v>
      </c>
      <c r="M111" t="s">
        <v>438</v>
      </c>
      <c r="N111" s="21">
        <v>1</v>
      </c>
      <c r="O111" s="21">
        <v>121105.04399999999</v>
      </c>
      <c r="P111" s="21">
        <v>4640.04</v>
      </c>
      <c r="Q111" t="s">
        <v>29</v>
      </c>
    </row>
    <row r="112" spans="1:17" hidden="1" x14ac:dyDescent="0.25">
      <c r="A112" t="s">
        <v>439</v>
      </c>
      <c r="B112" s="19">
        <v>0</v>
      </c>
      <c r="C112" s="20">
        <v>45471</v>
      </c>
      <c r="D112" s="19">
        <v>0</v>
      </c>
      <c r="E112" t="s">
        <v>440</v>
      </c>
      <c r="F112" t="s">
        <v>21</v>
      </c>
      <c r="G112" t="s">
        <v>45</v>
      </c>
      <c r="H112" t="s">
        <v>23</v>
      </c>
      <c r="I112" t="s">
        <v>24</v>
      </c>
      <c r="J112" t="s">
        <v>176</v>
      </c>
      <c r="K112" t="s">
        <v>26</v>
      </c>
      <c r="L112" t="s">
        <v>27</v>
      </c>
      <c r="M112" t="s">
        <v>177</v>
      </c>
      <c r="N112" s="21">
        <v>1</v>
      </c>
      <c r="O112" s="21">
        <v>118681.659</v>
      </c>
      <c r="P112" s="21">
        <v>4547.1899999999996</v>
      </c>
      <c r="Q112" t="s">
        <v>29</v>
      </c>
    </row>
    <row r="113" spans="1:17" hidden="1" x14ac:dyDescent="0.25">
      <c r="A113" t="s">
        <v>441</v>
      </c>
      <c r="B113" s="19">
        <v>0</v>
      </c>
      <c r="C113" s="20">
        <v>45471</v>
      </c>
      <c r="D113" s="19">
        <v>0</v>
      </c>
      <c r="E113" t="s">
        <v>442</v>
      </c>
      <c r="F113" t="s">
        <v>21</v>
      </c>
      <c r="G113" t="s">
        <v>65</v>
      </c>
      <c r="H113" t="s">
        <v>148</v>
      </c>
      <c r="I113" t="s">
        <v>149</v>
      </c>
      <c r="J113" t="s">
        <v>443</v>
      </c>
      <c r="K113" t="s">
        <v>26</v>
      </c>
      <c r="L113" t="s">
        <v>27</v>
      </c>
      <c r="M113" t="s">
        <v>444</v>
      </c>
      <c r="N113" s="21">
        <v>1</v>
      </c>
      <c r="O113" s="21">
        <v>150972.84</v>
      </c>
      <c r="P113" s="21">
        <v>5784.4</v>
      </c>
      <c r="Q113" t="s">
        <v>29</v>
      </c>
    </row>
    <row r="114" spans="1:17" hidden="1" x14ac:dyDescent="0.25">
      <c r="A114" t="s">
        <v>445</v>
      </c>
      <c r="B114" s="19">
        <v>0</v>
      </c>
      <c r="C114" s="20">
        <v>45471</v>
      </c>
      <c r="D114" s="19">
        <v>0</v>
      </c>
      <c r="E114" t="s">
        <v>446</v>
      </c>
      <c r="F114" t="s">
        <v>21</v>
      </c>
      <c r="G114" t="s">
        <v>45</v>
      </c>
      <c r="H114" t="s">
        <v>53</v>
      </c>
      <c r="I114" t="s">
        <v>34</v>
      </c>
      <c r="J114" t="s">
        <v>192</v>
      </c>
      <c r="K114" t="s">
        <v>26</v>
      </c>
      <c r="L114" t="s">
        <v>27</v>
      </c>
      <c r="M114" t="s">
        <v>95</v>
      </c>
      <c r="N114" s="21">
        <v>1</v>
      </c>
      <c r="O114" s="21">
        <v>106184.196</v>
      </c>
      <c r="P114" s="21">
        <v>4068.36</v>
      </c>
      <c r="Q114" t="s">
        <v>29</v>
      </c>
    </row>
    <row r="115" spans="1:17" hidden="1" x14ac:dyDescent="0.25">
      <c r="A115" t="s">
        <v>447</v>
      </c>
      <c r="B115" s="19">
        <v>0</v>
      </c>
      <c r="C115" s="20">
        <v>45499</v>
      </c>
      <c r="D115" s="19">
        <v>0</v>
      </c>
      <c r="E115" t="s">
        <v>448</v>
      </c>
      <c r="F115" t="s">
        <v>21</v>
      </c>
      <c r="G115" t="s">
        <v>52</v>
      </c>
      <c r="H115" t="s">
        <v>148</v>
      </c>
      <c r="I115" t="s">
        <v>149</v>
      </c>
      <c r="J115" t="s">
        <v>367</v>
      </c>
      <c r="K115" t="s">
        <v>26</v>
      </c>
      <c r="L115" t="s">
        <v>27</v>
      </c>
      <c r="M115" t="s">
        <v>449</v>
      </c>
      <c r="N115" s="21">
        <v>1</v>
      </c>
      <c r="O115" s="21">
        <v>136504.04399999999</v>
      </c>
      <c r="P115" s="21">
        <v>5230.04</v>
      </c>
      <c r="Q115" t="s">
        <v>29</v>
      </c>
    </row>
    <row r="116" spans="1:17" hidden="1" x14ac:dyDescent="0.25">
      <c r="A116" t="s">
        <v>450</v>
      </c>
      <c r="B116" s="19">
        <v>0</v>
      </c>
      <c r="C116" s="20">
        <v>45471</v>
      </c>
      <c r="D116" s="19">
        <v>0</v>
      </c>
      <c r="E116" t="s">
        <v>451</v>
      </c>
      <c r="F116" t="s">
        <v>21</v>
      </c>
      <c r="G116" t="s">
        <v>45</v>
      </c>
      <c r="H116" t="s">
        <v>46</v>
      </c>
      <c r="I116" t="s">
        <v>47</v>
      </c>
      <c r="J116" t="s">
        <v>452</v>
      </c>
      <c r="K116" t="s">
        <v>26</v>
      </c>
      <c r="L116" t="s">
        <v>27</v>
      </c>
      <c r="M116" t="s">
        <v>453</v>
      </c>
      <c r="N116" s="21">
        <v>1</v>
      </c>
      <c r="O116" s="21">
        <v>123147.36900000001</v>
      </c>
      <c r="P116" s="21">
        <v>4718.29</v>
      </c>
      <c r="Q116" t="s">
        <v>29</v>
      </c>
    </row>
    <row r="117" spans="1:17" hidden="1" x14ac:dyDescent="0.25">
      <c r="A117" t="s">
        <v>454</v>
      </c>
      <c r="B117" s="19">
        <v>0</v>
      </c>
      <c r="C117" s="20">
        <v>45471</v>
      </c>
      <c r="D117" s="19">
        <v>0</v>
      </c>
      <c r="E117" t="s">
        <v>455</v>
      </c>
      <c r="F117" t="s">
        <v>21</v>
      </c>
      <c r="G117" t="s">
        <v>32</v>
      </c>
      <c r="H117" t="s">
        <v>53</v>
      </c>
      <c r="I117" t="s">
        <v>34</v>
      </c>
      <c r="J117" t="s">
        <v>184</v>
      </c>
      <c r="K117" t="s">
        <v>26</v>
      </c>
      <c r="L117" t="s">
        <v>27</v>
      </c>
      <c r="M117" t="s">
        <v>456</v>
      </c>
      <c r="N117" s="21">
        <v>1</v>
      </c>
      <c r="O117" s="21">
        <v>91960.217999999993</v>
      </c>
      <c r="P117" s="21">
        <v>3523.38</v>
      </c>
      <c r="Q117" t="s">
        <v>29</v>
      </c>
    </row>
    <row r="118" spans="1:17" hidden="1" x14ac:dyDescent="0.25">
      <c r="A118" t="s">
        <v>457</v>
      </c>
      <c r="B118" s="19">
        <v>0</v>
      </c>
      <c r="C118" s="20">
        <v>45499</v>
      </c>
      <c r="D118" s="19">
        <v>0</v>
      </c>
      <c r="E118" t="s">
        <v>458</v>
      </c>
      <c r="F118" t="s">
        <v>21</v>
      </c>
      <c r="G118" t="s">
        <v>52</v>
      </c>
      <c r="H118" t="s">
        <v>53</v>
      </c>
      <c r="I118" t="s">
        <v>34</v>
      </c>
      <c r="J118" t="s">
        <v>204</v>
      </c>
      <c r="K118" t="s">
        <v>26</v>
      </c>
      <c r="L118" t="s">
        <v>27</v>
      </c>
      <c r="M118" t="s">
        <v>459</v>
      </c>
      <c r="N118" s="21">
        <v>1</v>
      </c>
      <c r="O118" s="21">
        <v>76459.167000000001</v>
      </c>
      <c r="P118" s="21">
        <v>2929.47</v>
      </c>
      <c r="Q118" t="s">
        <v>29</v>
      </c>
    </row>
    <row r="119" spans="1:17" hidden="1" x14ac:dyDescent="0.25">
      <c r="A119" t="s">
        <v>460</v>
      </c>
      <c r="B119" s="19">
        <v>0</v>
      </c>
      <c r="C119" s="20">
        <v>45471</v>
      </c>
      <c r="D119" s="19">
        <v>0</v>
      </c>
      <c r="E119" t="s">
        <v>461</v>
      </c>
      <c r="F119" t="s">
        <v>21</v>
      </c>
      <c r="G119" t="s">
        <v>45</v>
      </c>
      <c r="H119" t="s">
        <v>170</v>
      </c>
      <c r="I119" t="s">
        <v>171</v>
      </c>
      <c r="J119" t="s">
        <v>323</v>
      </c>
      <c r="K119" t="s">
        <v>26</v>
      </c>
      <c r="L119" t="s">
        <v>27</v>
      </c>
      <c r="M119" t="s">
        <v>462</v>
      </c>
      <c r="N119" s="21">
        <v>1</v>
      </c>
      <c r="O119" s="21">
        <v>152883.62100000001</v>
      </c>
      <c r="P119" s="21">
        <v>5857.61</v>
      </c>
      <c r="Q119" t="s">
        <v>29</v>
      </c>
    </row>
    <row r="120" spans="1:17" hidden="1" x14ac:dyDescent="0.25">
      <c r="A120" t="s">
        <v>463</v>
      </c>
      <c r="B120" s="19">
        <v>0</v>
      </c>
      <c r="C120" s="20">
        <v>45566</v>
      </c>
      <c r="D120" s="19">
        <v>1</v>
      </c>
      <c r="E120" t="s">
        <v>464</v>
      </c>
      <c r="F120" t="s">
        <v>21</v>
      </c>
      <c r="G120" t="s">
        <v>32</v>
      </c>
      <c r="H120" t="s">
        <v>148</v>
      </c>
      <c r="I120" t="s">
        <v>149</v>
      </c>
      <c r="J120" t="s">
        <v>465</v>
      </c>
      <c r="K120" t="s">
        <v>21</v>
      </c>
      <c r="L120" t="s">
        <v>27</v>
      </c>
      <c r="M120" t="s">
        <v>466</v>
      </c>
      <c r="N120" s="21">
        <v>1</v>
      </c>
      <c r="O120" s="21">
        <v>158218.98300000001</v>
      </c>
      <c r="P120" s="21">
        <v>6062.03</v>
      </c>
      <c r="Q120" t="s">
        <v>29</v>
      </c>
    </row>
    <row r="121" spans="1:17" hidden="1" x14ac:dyDescent="0.25">
      <c r="A121" t="s">
        <v>467</v>
      </c>
      <c r="B121" s="19">
        <v>0</v>
      </c>
      <c r="C121" s="20">
        <v>45499</v>
      </c>
      <c r="D121" s="19">
        <v>0</v>
      </c>
      <c r="E121" t="s">
        <v>468</v>
      </c>
      <c r="F121" t="s">
        <v>21</v>
      </c>
      <c r="G121" t="s">
        <v>52</v>
      </c>
      <c r="H121" t="s">
        <v>170</v>
      </c>
      <c r="I121" t="s">
        <v>171</v>
      </c>
      <c r="J121" t="s">
        <v>308</v>
      </c>
      <c r="K121" t="s">
        <v>26</v>
      </c>
      <c r="L121" t="s">
        <v>27</v>
      </c>
      <c r="M121" t="s">
        <v>469</v>
      </c>
      <c r="N121" s="21">
        <v>1</v>
      </c>
      <c r="O121" s="21">
        <v>138317.21100000001</v>
      </c>
      <c r="P121" s="21">
        <v>5299.51</v>
      </c>
      <c r="Q121" t="s">
        <v>29</v>
      </c>
    </row>
    <row r="122" spans="1:17" hidden="1" x14ac:dyDescent="0.25">
      <c r="A122" t="s">
        <v>470</v>
      </c>
      <c r="B122" s="19">
        <v>0</v>
      </c>
      <c r="C122" s="20">
        <v>45569</v>
      </c>
      <c r="D122" s="19">
        <v>0</v>
      </c>
      <c r="E122" t="s">
        <v>471</v>
      </c>
      <c r="F122" t="s">
        <v>21</v>
      </c>
      <c r="G122" t="s">
        <v>45</v>
      </c>
      <c r="H122" t="s">
        <v>170</v>
      </c>
      <c r="I122" t="s">
        <v>171</v>
      </c>
      <c r="J122" t="s">
        <v>363</v>
      </c>
      <c r="K122" t="s">
        <v>26</v>
      </c>
      <c r="L122" t="s">
        <v>27</v>
      </c>
      <c r="M122" t="s">
        <v>472</v>
      </c>
      <c r="N122" s="21">
        <v>1</v>
      </c>
      <c r="O122" s="21">
        <v>118133.298</v>
      </c>
      <c r="P122" s="21">
        <v>4526.18</v>
      </c>
      <c r="Q122" t="s">
        <v>29</v>
      </c>
    </row>
    <row r="123" spans="1:17" hidden="1" x14ac:dyDescent="0.25">
      <c r="A123" t="s">
        <v>473</v>
      </c>
      <c r="B123" s="19">
        <v>1</v>
      </c>
      <c r="C123" s="20">
        <v>45471</v>
      </c>
      <c r="D123" s="19">
        <v>0</v>
      </c>
      <c r="E123" t="s">
        <v>474</v>
      </c>
      <c r="F123" t="s">
        <v>21</v>
      </c>
      <c r="G123" t="s">
        <v>22</v>
      </c>
      <c r="H123" t="s">
        <v>53</v>
      </c>
      <c r="I123" t="s">
        <v>34</v>
      </c>
      <c r="J123" t="s">
        <v>58</v>
      </c>
      <c r="K123" t="s">
        <v>26</v>
      </c>
      <c r="L123" t="s">
        <v>27</v>
      </c>
      <c r="M123" t="s">
        <v>475</v>
      </c>
      <c r="N123" s="21">
        <v>1</v>
      </c>
      <c r="O123" s="21">
        <v>69671.078999999998</v>
      </c>
      <c r="P123" s="21">
        <v>2669.39</v>
      </c>
      <c r="Q123" t="s">
        <v>29</v>
      </c>
    </row>
    <row r="124" spans="1:17" hidden="1" x14ac:dyDescent="0.25">
      <c r="A124" t="s">
        <v>476</v>
      </c>
      <c r="B124" s="19">
        <v>0</v>
      </c>
      <c r="C124" s="20">
        <v>45471</v>
      </c>
      <c r="D124" s="19">
        <v>0</v>
      </c>
      <c r="E124" t="s">
        <v>477</v>
      </c>
      <c r="F124" t="s">
        <v>21</v>
      </c>
      <c r="G124" t="s">
        <v>32</v>
      </c>
      <c r="H124" t="s">
        <v>23</v>
      </c>
      <c r="I124" t="s">
        <v>24</v>
      </c>
      <c r="J124" t="s">
        <v>288</v>
      </c>
      <c r="K124" t="s">
        <v>26</v>
      </c>
      <c r="L124" t="s">
        <v>27</v>
      </c>
      <c r="M124" t="s">
        <v>478</v>
      </c>
      <c r="N124" s="21">
        <v>1</v>
      </c>
      <c r="O124" s="21">
        <v>112511.09699999999</v>
      </c>
      <c r="P124" s="21">
        <v>4310.7700000000004</v>
      </c>
      <c r="Q124" t="s">
        <v>29</v>
      </c>
    </row>
    <row r="125" spans="1:17" hidden="1" x14ac:dyDescent="0.25">
      <c r="A125" t="s">
        <v>479</v>
      </c>
      <c r="B125" s="19">
        <v>0</v>
      </c>
      <c r="C125" s="20">
        <v>45471</v>
      </c>
      <c r="D125" s="19">
        <v>0</v>
      </c>
      <c r="E125" t="s">
        <v>480</v>
      </c>
      <c r="F125" t="s">
        <v>21</v>
      </c>
      <c r="G125" t="s">
        <v>32</v>
      </c>
      <c r="H125" t="s">
        <v>170</v>
      </c>
      <c r="I125" t="s">
        <v>171</v>
      </c>
      <c r="J125" t="s">
        <v>144</v>
      </c>
      <c r="K125" t="s">
        <v>26</v>
      </c>
      <c r="L125" t="s">
        <v>27</v>
      </c>
      <c r="M125" t="s">
        <v>173</v>
      </c>
      <c r="N125" s="21">
        <v>1</v>
      </c>
      <c r="O125" s="21">
        <v>171250.45199999999</v>
      </c>
      <c r="P125" s="21">
        <v>6561.32</v>
      </c>
      <c r="Q125" t="s">
        <v>29</v>
      </c>
    </row>
    <row r="126" spans="1:17" hidden="1" x14ac:dyDescent="0.25">
      <c r="A126" t="s">
        <v>481</v>
      </c>
      <c r="B126" s="19">
        <v>0</v>
      </c>
      <c r="C126" s="20">
        <v>45471</v>
      </c>
      <c r="D126" s="19">
        <v>0</v>
      </c>
      <c r="E126" t="s">
        <v>482</v>
      </c>
      <c r="F126" t="s">
        <v>21</v>
      </c>
      <c r="G126" t="s">
        <v>65</v>
      </c>
      <c r="H126" t="s">
        <v>23</v>
      </c>
      <c r="I126" t="s">
        <v>24</v>
      </c>
      <c r="J126" t="s">
        <v>483</v>
      </c>
      <c r="K126" t="s">
        <v>26</v>
      </c>
      <c r="L126" t="s">
        <v>27</v>
      </c>
      <c r="M126" t="s">
        <v>484</v>
      </c>
      <c r="N126" s="21">
        <v>1</v>
      </c>
      <c r="O126" s="21">
        <v>105598.773</v>
      </c>
      <c r="P126" s="21">
        <v>4045.93</v>
      </c>
      <c r="Q126" t="s">
        <v>29</v>
      </c>
    </row>
    <row r="127" spans="1:17" hidden="1" x14ac:dyDescent="0.25">
      <c r="A127" t="s">
        <v>485</v>
      </c>
      <c r="B127" s="19">
        <v>0</v>
      </c>
      <c r="C127" s="20">
        <v>45505</v>
      </c>
      <c r="D127" s="19">
        <v>1</v>
      </c>
      <c r="E127" t="s">
        <v>486</v>
      </c>
      <c r="F127" t="s">
        <v>21</v>
      </c>
      <c r="G127" t="s">
        <v>65</v>
      </c>
      <c r="H127" t="s">
        <v>487</v>
      </c>
      <c r="I127" t="s">
        <v>40</v>
      </c>
      <c r="J127" t="s">
        <v>98</v>
      </c>
      <c r="K127" t="s">
        <v>26</v>
      </c>
      <c r="L127" t="s">
        <v>27</v>
      </c>
      <c r="M127" t="s">
        <v>488</v>
      </c>
      <c r="N127" s="21">
        <v>1</v>
      </c>
      <c r="O127" s="21">
        <v>50000.031000000003</v>
      </c>
      <c r="P127" s="21">
        <v>1915.71</v>
      </c>
      <c r="Q127" t="s">
        <v>29</v>
      </c>
    </row>
    <row r="128" spans="1:17" hidden="1" x14ac:dyDescent="0.25">
      <c r="A128" t="s">
        <v>489</v>
      </c>
      <c r="B128" s="19">
        <v>0</v>
      </c>
      <c r="C128" s="20">
        <v>45471</v>
      </c>
      <c r="D128" s="19">
        <v>0</v>
      </c>
      <c r="E128" t="s">
        <v>490</v>
      </c>
      <c r="F128" t="s">
        <v>21</v>
      </c>
      <c r="G128" t="s">
        <v>32</v>
      </c>
      <c r="H128" t="s">
        <v>148</v>
      </c>
      <c r="I128" t="s">
        <v>149</v>
      </c>
      <c r="J128" t="s">
        <v>122</v>
      </c>
      <c r="K128" t="s">
        <v>26</v>
      </c>
      <c r="L128" t="s">
        <v>27</v>
      </c>
      <c r="M128" t="s">
        <v>491</v>
      </c>
      <c r="N128" s="21">
        <v>1</v>
      </c>
      <c r="O128" s="21">
        <v>151190.77499999999</v>
      </c>
      <c r="P128" s="21">
        <v>5792.75</v>
      </c>
      <c r="Q128" t="s">
        <v>29</v>
      </c>
    </row>
    <row r="129" spans="1:17" hidden="1" x14ac:dyDescent="0.25">
      <c r="A129" t="s">
        <v>492</v>
      </c>
      <c r="B129" s="19">
        <v>0</v>
      </c>
      <c r="C129" s="20">
        <v>45471</v>
      </c>
      <c r="D129" s="19">
        <v>0</v>
      </c>
      <c r="E129" t="s">
        <v>493</v>
      </c>
      <c r="F129" t="s">
        <v>21</v>
      </c>
      <c r="G129" t="s">
        <v>45</v>
      </c>
      <c r="H129" t="s">
        <v>53</v>
      </c>
      <c r="I129" t="s">
        <v>34</v>
      </c>
      <c r="J129" t="s">
        <v>494</v>
      </c>
      <c r="K129" t="s">
        <v>26</v>
      </c>
      <c r="L129" t="s">
        <v>27</v>
      </c>
      <c r="M129" t="s">
        <v>495</v>
      </c>
      <c r="N129" s="21">
        <v>1</v>
      </c>
      <c r="O129" s="21">
        <v>87362.180999999997</v>
      </c>
      <c r="P129" s="21">
        <v>3347.21</v>
      </c>
      <c r="Q129" t="s">
        <v>29</v>
      </c>
    </row>
    <row r="130" spans="1:17" hidden="1" x14ac:dyDescent="0.25">
      <c r="A130" t="s">
        <v>496</v>
      </c>
      <c r="B130" s="19">
        <v>0</v>
      </c>
      <c r="C130" s="20">
        <v>45471</v>
      </c>
      <c r="D130" s="19">
        <v>0</v>
      </c>
      <c r="E130" t="s">
        <v>497</v>
      </c>
      <c r="F130" t="s">
        <v>21</v>
      </c>
      <c r="G130" t="s">
        <v>45</v>
      </c>
      <c r="H130" t="s">
        <v>148</v>
      </c>
      <c r="I130" t="s">
        <v>149</v>
      </c>
      <c r="J130" t="s">
        <v>498</v>
      </c>
      <c r="K130" t="s">
        <v>26</v>
      </c>
      <c r="L130" t="s">
        <v>27</v>
      </c>
      <c r="M130" t="s">
        <v>499</v>
      </c>
      <c r="N130" s="21">
        <v>1</v>
      </c>
      <c r="O130" s="21">
        <v>146682.522</v>
      </c>
      <c r="P130" s="21">
        <v>5620.02</v>
      </c>
      <c r="Q130" t="s">
        <v>29</v>
      </c>
    </row>
    <row r="131" spans="1:17" hidden="1" x14ac:dyDescent="0.25">
      <c r="A131" t="s">
        <v>500</v>
      </c>
      <c r="B131" s="19">
        <v>0</v>
      </c>
      <c r="C131" s="20">
        <v>45471</v>
      </c>
      <c r="D131" s="19">
        <v>0</v>
      </c>
      <c r="E131" t="s">
        <v>501</v>
      </c>
      <c r="F131" t="s">
        <v>21</v>
      </c>
      <c r="G131" t="s">
        <v>65</v>
      </c>
      <c r="H131" t="s">
        <v>487</v>
      </c>
      <c r="I131" t="s">
        <v>40</v>
      </c>
      <c r="J131" t="s">
        <v>98</v>
      </c>
      <c r="K131" t="s">
        <v>26</v>
      </c>
      <c r="L131" t="s">
        <v>27</v>
      </c>
      <c r="M131" t="s">
        <v>502</v>
      </c>
      <c r="N131" s="21">
        <v>1</v>
      </c>
      <c r="O131" s="21">
        <v>52417.152000000002</v>
      </c>
      <c r="P131" s="21">
        <v>2008.32</v>
      </c>
      <c r="Q131" t="s">
        <v>29</v>
      </c>
    </row>
    <row r="132" spans="1:17" hidden="1" x14ac:dyDescent="0.25">
      <c r="A132" t="s">
        <v>503</v>
      </c>
      <c r="B132" s="19">
        <v>0</v>
      </c>
      <c r="C132" s="20">
        <v>45471</v>
      </c>
      <c r="D132" s="19">
        <v>0</v>
      </c>
      <c r="E132" t="s">
        <v>504</v>
      </c>
      <c r="F132" t="s">
        <v>21</v>
      </c>
      <c r="G132" t="s">
        <v>45</v>
      </c>
      <c r="H132" t="s">
        <v>23</v>
      </c>
      <c r="I132" t="s">
        <v>24</v>
      </c>
      <c r="J132" t="s">
        <v>505</v>
      </c>
      <c r="K132" t="s">
        <v>26</v>
      </c>
      <c r="L132" t="s">
        <v>27</v>
      </c>
      <c r="M132" t="s">
        <v>506</v>
      </c>
      <c r="N132" s="21">
        <v>1</v>
      </c>
      <c r="O132" s="21">
        <v>91959.956999999995</v>
      </c>
      <c r="P132" s="21">
        <v>3523.37</v>
      </c>
      <c r="Q132" t="s">
        <v>29</v>
      </c>
    </row>
    <row r="133" spans="1:17" hidden="1" x14ac:dyDescent="0.25">
      <c r="A133" t="s">
        <v>507</v>
      </c>
      <c r="B133" s="19">
        <v>3</v>
      </c>
      <c r="C133" s="20">
        <v>45499</v>
      </c>
      <c r="D133" s="19">
        <v>0</v>
      </c>
      <c r="E133" t="s">
        <v>508</v>
      </c>
      <c r="F133" t="s">
        <v>21</v>
      </c>
      <c r="G133" t="s">
        <v>52</v>
      </c>
      <c r="H133" t="s">
        <v>46</v>
      </c>
      <c r="I133" t="s">
        <v>47</v>
      </c>
      <c r="J133" t="s">
        <v>509</v>
      </c>
      <c r="K133" t="s">
        <v>26</v>
      </c>
      <c r="L133" t="s">
        <v>27</v>
      </c>
      <c r="M133" t="s">
        <v>510</v>
      </c>
      <c r="N133" s="21">
        <v>1</v>
      </c>
      <c r="O133" s="21">
        <v>131179.122</v>
      </c>
      <c r="P133" s="21">
        <v>5026.0200000000004</v>
      </c>
      <c r="Q133" t="s">
        <v>29</v>
      </c>
    </row>
    <row r="134" spans="1:17" hidden="1" x14ac:dyDescent="0.25">
      <c r="A134" t="s">
        <v>511</v>
      </c>
      <c r="B134" s="19">
        <v>0</v>
      </c>
      <c r="C134" s="20">
        <v>45471</v>
      </c>
      <c r="D134" s="19">
        <v>0</v>
      </c>
      <c r="E134" t="s">
        <v>512</v>
      </c>
      <c r="F134" t="s">
        <v>21</v>
      </c>
      <c r="G134" t="s">
        <v>45</v>
      </c>
      <c r="H134" t="s">
        <v>46</v>
      </c>
      <c r="I134" t="s">
        <v>47</v>
      </c>
      <c r="J134" t="s">
        <v>513</v>
      </c>
      <c r="K134" t="s">
        <v>26</v>
      </c>
      <c r="L134" t="s">
        <v>27</v>
      </c>
      <c r="M134" t="s">
        <v>514</v>
      </c>
      <c r="N134" s="21">
        <v>1</v>
      </c>
      <c r="O134" s="21">
        <v>130103.019</v>
      </c>
      <c r="P134" s="21">
        <v>4984.79</v>
      </c>
      <c r="Q134" t="s">
        <v>29</v>
      </c>
    </row>
    <row r="135" spans="1:17" hidden="1" x14ac:dyDescent="0.25">
      <c r="A135" t="s">
        <v>515</v>
      </c>
      <c r="B135" s="19">
        <v>1</v>
      </c>
      <c r="C135" s="20">
        <v>45471</v>
      </c>
      <c r="D135" s="19">
        <v>0</v>
      </c>
      <c r="E135" t="s">
        <v>516</v>
      </c>
      <c r="F135" t="s">
        <v>21</v>
      </c>
      <c r="G135" t="s">
        <v>22</v>
      </c>
      <c r="H135" t="s">
        <v>170</v>
      </c>
      <c r="I135" t="s">
        <v>171</v>
      </c>
      <c r="J135" t="s">
        <v>110</v>
      </c>
      <c r="K135" t="s">
        <v>26</v>
      </c>
      <c r="L135" t="s">
        <v>27</v>
      </c>
      <c r="M135" t="s">
        <v>517</v>
      </c>
      <c r="N135" s="21">
        <v>1</v>
      </c>
      <c r="O135" s="21">
        <v>135851.022</v>
      </c>
      <c r="P135" s="21">
        <v>5205.0200000000004</v>
      </c>
      <c r="Q135" t="s">
        <v>29</v>
      </c>
    </row>
    <row r="136" spans="1:17" hidden="1" x14ac:dyDescent="0.25">
      <c r="A136" t="s">
        <v>518</v>
      </c>
      <c r="B136" s="19">
        <v>0</v>
      </c>
      <c r="C136" s="20">
        <v>45471</v>
      </c>
      <c r="D136" s="19">
        <v>0</v>
      </c>
      <c r="E136" t="s">
        <v>519</v>
      </c>
      <c r="F136" t="s">
        <v>21</v>
      </c>
      <c r="G136" t="s">
        <v>65</v>
      </c>
      <c r="H136" t="s">
        <v>53</v>
      </c>
      <c r="I136" t="s">
        <v>34</v>
      </c>
      <c r="J136" t="s">
        <v>520</v>
      </c>
      <c r="K136" t="s">
        <v>26</v>
      </c>
      <c r="L136" t="s">
        <v>27</v>
      </c>
      <c r="M136" t="s">
        <v>521</v>
      </c>
      <c r="N136" s="21">
        <v>1</v>
      </c>
      <c r="O136" s="21">
        <v>94374.99</v>
      </c>
      <c r="P136" s="21">
        <v>3615.9</v>
      </c>
      <c r="Q136" t="s">
        <v>29</v>
      </c>
    </row>
    <row r="137" spans="1:17" hidden="1" x14ac:dyDescent="0.25">
      <c r="A137" t="s">
        <v>522</v>
      </c>
      <c r="B137" s="19">
        <v>0</v>
      </c>
      <c r="C137" s="20">
        <v>45583</v>
      </c>
      <c r="D137" s="19">
        <v>0</v>
      </c>
      <c r="E137" t="s">
        <v>523</v>
      </c>
      <c r="F137" t="s">
        <v>21</v>
      </c>
      <c r="G137" t="s">
        <v>32</v>
      </c>
      <c r="H137" t="s">
        <v>39</v>
      </c>
      <c r="I137" t="s">
        <v>40</v>
      </c>
      <c r="J137" t="s">
        <v>524</v>
      </c>
      <c r="K137" t="s">
        <v>26</v>
      </c>
      <c r="L137" t="s">
        <v>27</v>
      </c>
      <c r="M137" t="s">
        <v>525</v>
      </c>
      <c r="N137" s="21">
        <v>1</v>
      </c>
      <c r="O137" s="21">
        <v>74146.445999999996</v>
      </c>
      <c r="P137" s="21">
        <v>2840.86</v>
      </c>
      <c r="Q137" t="s">
        <v>29</v>
      </c>
    </row>
    <row r="138" spans="1:17" hidden="1" x14ac:dyDescent="0.25">
      <c r="A138" t="s">
        <v>526</v>
      </c>
      <c r="B138" s="19">
        <v>0</v>
      </c>
      <c r="C138" s="20">
        <v>45471</v>
      </c>
      <c r="D138" s="19">
        <v>0</v>
      </c>
      <c r="E138" t="s">
        <v>527</v>
      </c>
      <c r="F138" t="s">
        <v>21</v>
      </c>
      <c r="G138" t="s">
        <v>52</v>
      </c>
      <c r="H138" t="s">
        <v>39</v>
      </c>
      <c r="I138" t="s">
        <v>40</v>
      </c>
      <c r="J138" t="s">
        <v>126</v>
      </c>
      <c r="K138" t="s">
        <v>26</v>
      </c>
      <c r="L138" t="s">
        <v>27</v>
      </c>
      <c r="M138" t="s">
        <v>528</v>
      </c>
      <c r="N138" s="21">
        <v>1</v>
      </c>
      <c r="O138" s="21">
        <v>68798.034</v>
      </c>
      <c r="P138" s="21">
        <v>2635.94</v>
      </c>
      <c r="Q138" t="s">
        <v>29</v>
      </c>
    </row>
    <row r="139" spans="1:17" hidden="1" x14ac:dyDescent="0.25">
      <c r="A139" t="s">
        <v>529</v>
      </c>
      <c r="B139" s="19">
        <v>1</v>
      </c>
      <c r="C139" s="20">
        <v>45471</v>
      </c>
      <c r="D139" s="19">
        <v>0</v>
      </c>
      <c r="E139" t="s">
        <v>530</v>
      </c>
      <c r="F139" t="s">
        <v>21</v>
      </c>
      <c r="G139" t="s">
        <v>45</v>
      </c>
      <c r="H139" t="s">
        <v>53</v>
      </c>
      <c r="I139" t="s">
        <v>34</v>
      </c>
      <c r="J139" t="s">
        <v>531</v>
      </c>
      <c r="K139" t="s">
        <v>26</v>
      </c>
      <c r="L139" t="s">
        <v>27</v>
      </c>
      <c r="M139" t="s">
        <v>532</v>
      </c>
      <c r="N139" s="21">
        <v>0.71</v>
      </c>
      <c r="O139" s="21">
        <v>58500</v>
      </c>
      <c r="P139" s="21">
        <v>2241.41</v>
      </c>
      <c r="Q139" t="s">
        <v>29</v>
      </c>
    </row>
    <row r="140" spans="1:17" hidden="1" x14ac:dyDescent="0.25">
      <c r="A140" t="s">
        <v>533</v>
      </c>
      <c r="B140" s="19">
        <v>0</v>
      </c>
      <c r="C140" s="20">
        <v>45516</v>
      </c>
      <c r="D140" s="19">
        <v>0</v>
      </c>
      <c r="E140" t="s">
        <v>534</v>
      </c>
      <c r="F140" t="s">
        <v>21</v>
      </c>
      <c r="G140" t="s">
        <v>32</v>
      </c>
      <c r="H140" t="s">
        <v>53</v>
      </c>
      <c r="I140" t="s">
        <v>34</v>
      </c>
      <c r="J140" t="s">
        <v>535</v>
      </c>
      <c r="K140" t="s">
        <v>26</v>
      </c>
      <c r="L140" t="s">
        <v>27</v>
      </c>
      <c r="M140" t="s">
        <v>536</v>
      </c>
      <c r="N140" s="21">
        <v>1</v>
      </c>
      <c r="O140" s="21">
        <v>73150.47</v>
      </c>
      <c r="P140" s="21">
        <v>2802.7</v>
      </c>
      <c r="Q140" t="s">
        <v>29</v>
      </c>
    </row>
    <row r="141" spans="1:17" hidden="1" x14ac:dyDescent="0.25">
      <c r="A141" t="s">
        <v>537</v>
      </c>
      <c r="B141" s="19">
        <v>1</v>
      </c>
      <c r="C141" s="20">
        <v>45471</v>
      </c>
      <c r="D141" s="19">
        <v>0</v>
      </c>
      <c r="E141" t="s">
        <v>538</v>
      </c>
      <c r="F141" t="s">
        <v>21</v>
      </c>
      <c r="G141" t="s">
        <v>32</v>
      </c>
      <c r="H141" t="s">
        <v>53</v>
      </c>
      <c r="I141" t="s">
        <v>34</v>
      </c>
      <c r="J141" t="s">
        <v>539</v>
      </c>
      <c r="K141" t="s">
        <v>26</v>
      </c>
      <c r="L141" t="s">
        <v>27</v>
      </c>
      <c r="M141" t="s">
        <v>540</v>
      </c>
      <c r="N141" s="21">
        <v>1</v>
      </c>
      <c r="O141" s="21">
        <v>81902.582999999999</v>
      </c>
      <c r="P141" s="21">
        <v>3138.03</v>
      </c>
      <c r="Q141" t="s">
        <v>29</v>
      </c>
    </row>
    <row r="142" spans="1:17" hidden="1" x14ac:dyDescent="0.25">
      <c r="A142" t="s">
        <v>541</v>
      </c>
      <c r="B142" s="19">
        <v>0</v>
      </c>
      <c r="C142" s="20">
        <v>45527</v>
      </c>
      <c r="D142" s="19">
        <v>0</v>
      </c>
      <c r="E142" t="s">
        <v>542</v>
      </c>
      <c r="F142" t="s">
        <v>21</v>
      </c>
      <c r="G142" t="s">
        <v>32</v>
      </c>
      <c r="H142" t="s">
        <v>543</v>
      </c>
      <c r="I142" t="s">
        <v>544</v>
      </c>
      <c r="J142" t="s">
        <v>288</v>
      </c>
      <c r="K142" t="s">
        <v>26</v>
      </c>
      <c r="L142" t="s">
        <v>27</v>
      </c>
      <c r="M142" t="s">
        <v>545</v>
      </c>
      <c r="N142" s="21">
        <v>1</v>
      </c>
      <c r="O142" s="21">
        <v>50000.031000000003</v>
      </c>
      <c r="P142" s="21">
        <v>1915.71</v>
      </c>
      <c r="Q142" t="s">
        <v>29</v>
      </c>
    </row>
    <row r="143" spans="1:17" hidden="1" x14ac:dyDescent="0.25">
      <c r="A143" t="s">
        <v>546</v>
      </c>
      <c r="B143" s="19">
        <v>0</v>
      </c>
      <c r="C143" s="20">
        <v>45471</v>
      </c>
      <c r="D143" s="19">
        <v>0</v>
      </c>
      <c r="E143" t="s">
        <v>547</v>
      </c>
      <c r="F143" t="s">
        <v>21</v>
      </c>
      <c r="G143" t="s">
        <v>45</v>
      </c>
      <c r="H143" t="s">
        <v>23</v>
      </c>
      <c r="I143" t="s">
        <v>24</v>
      </c>
      <c r="J143" t="s">
        <v>86</v>
      </c>
      <c r="K143" t="s">
        <v>26</v>
      </c>
      <c r="L143" t="s">
        <v>27</v>
      </c>
      <c r="M143" t="s">
        <v>548</v>
      </c>
      <c r="N143" s="21">
        <v>1</v>
      </c>
      <c r="O143" s="21">
        <v>94050.044999999998</v>
      </c>
      <c r="P143" s="21">
        <v>3603.45</v>
      </c>
      <c r="Q143" t="s">
        <v>29</v>
      </c>
    </row>
    <row r="144" spans="1:17" hidden="1" x14ac:dyDescent="0.25">
      <c r="A144" t="s">
        <v>549</v>
      </c>
      <c r="B144" s="19">
        <v>1</v>
      </c>
      <c r="C144" s="20">
        <v>45471</v>
      </c>
      <c r="D144" s="19">
        <v>0</v>
      </c>
      <c r="E144" t="s">
        <v>550</v>
      </c>
      <c r="F144" t="s">
        <v>21</v>
      </c>
      <c r="G144" t="s">
        <v>45</v>
      </c>
      <c r="H144" t="s">
        <v>23</v>
      </c>
      <c r="I144" t="s">
        <v>24</v>
      </c>
      <c r="J144" t="s">
        <v>505</v>
      </c>
      <c r="K144" t="s">
        <v>26</v>
      </c>
      <c r="L144" t="s">
        <v>27</v>
      </c>
      <c r="M144" t="s">
        <v>551</v>
      </c>
      <c r="N144" s="21">
        <v>1</v>
      </c>
      <c r="O144" s="21">
        <v>111397.149</v>
      </c>
      <c r="P144" s="21">
        <v>4268.09</v>
      </c>
      <c r="Q144" t="s">
        <v>29</v>
      </c>
    </row>
    <row r="145" spans="1:17" hidden="1" x14ac:dyDescent="0.25">
      <c r="A145" t="s">
        <v>552</v>
      </c>
      <c r="B145" s="19">
        <v>0</v>
      </c>
      <c r="C145" s="20">
        <v>45471</v>
      </c>
      <c r="D145" s="19">
        <v>0</v>
      </c>
      <c r="E145" t="s">
        <v>553</v>
      </c>
      <c r="F145" t="s">
        <v>21</v>
      </c>
      <c r="G145" t="s">
        <v>32</v>
      </c>
      <c r="H145" t="s">
        <v>23</v>
      </c>
      <c r="I145" t="s">
        <v>24</v>
      </c>
      <c r="J145" t="s">
        <v>554</v>
      </c>
      <c r="K145" t="s">
        <v>26</v>
      </c>
      <c r="L145" t="s">
        <v>27</v>
      </c>
      <c r="M145" t="s">
        <v>555</v>
      </c>
      <c r="N145" s="21">
        <v>1</v>
      </c>
      <c r="O145" s="21">
        <v>99525.563999999998</v>
      </c>
      <c r="P145" s="21">
        <v>3813.24</v>
      </c>
      <c r="Q145" t="s">
        <v>29</v>
      </c>
    </row>
    <row r="146" spans="1:17" hidden="1" x14ac:dyDescent="0.25">
      <c r="A146" t="s">
        <v>556</v>
      </c>
      <c r="B146" s="19">
        <v>0</v>
      </c>
      <c r="C146" s="20">
        <v>45471</v>
      </c>
      <c r="D146" s="19">
        <v>0</v>
      </c>
      <c r="E146" t="s">
        <v>557</v>
      </c>
      <c r="F146" t="s">
        <v>21</v>
      </c>
      <c r="G146" t="s">
        <v>45</v>
      </c>
      <c r="H146" t="s">
        <v>23</v>
      </c>
      <c r="I146" t="s">
        <v>24</v>
      </c>
      <c r="J146" t="s">
        <v>558</v>
      </c>
      <c r="K146" t="s">
        <v>26</v>
      </c>
      <c r="L146" t="s">
        <v>27</v>
      </c>
      <c r="M146" t="s">
        <v>559</v>
      </c>
      <c r="N146" s="21">
        <v>1</v>
      </c>
      <c r="O146" s="21">
        <v>117102.87</v>
      </c>
      <c r="P146" s="21">
        <v>4486.7</v>
      </c>
      <c r="Q146" t="s">
        <v>29</v>
      </c>
    </row>
    <row r="147" spans="1:17" hidden="1" x14ac:dyDescent="0.25">
      <c r="A147" t="s">
        <v>560</v>
      </c>
      <c r="B147" s="19">
        <v>0</v>
      </c>
      <c r="C147" s="20">
        <v>45471</v>
      </c>
      <c r="D147" s="19">
        <v>0</v>
      </c>
      <c r="E147" t="s">
        <v>561</v>
      </c>
      <c r="F147" t="s">
        <v>21</v>
      </c>
      <c r="G147" t="s">
        <v>32</v>
      </c>
      <c r="H147" t="s">
        <v>53</v>
      </c>
      <c r="I147" t="s">
        <v>34</v>
      </c>
      <c r="J147" t="s">
        <v>562</v>
      </c>
      <c r="K147" t="s">
        <v>26</v>
      </c>
      <c r="L147" t="s">
        <v>27</v>
      </c>
      <c r="M147" t="s">
        <v>95</v>
      </c>
      <c r="N147" s="21">
        <v>1</v>
      </c>
      <c r="O147" s="21">
        <v>81000.305999999997</v>
      </c>
      <c r="P147" s="21">
        <v>3103.46</v>
      </c>
      <c r="Q147" t="s">
        <v>29</v>
      </c>
    </row>
    <row r="148" spans="1:17" hidden="1" x14ac:dyDescent="0.25">
      <c r="A148" t="s">
        <v>563</v>
      </c>
      <c r="B148" s="19">
        <v>0</v>
      </c>
      <c r="C148" s="20">
        <v>45471</v>
      </c>
      <c r="D148" s="19">
        <v>0</v>
      </c>
      <c r="E148" t="s">
        <v>564</v>
      </c>
      <c r="F148" t="s">
        <v>21</v>
      </c>
      <c r="G148" t="s">
        <v>45</v>
      </c>
      <c r="H148" t="s">
        <v>148</v>
      </c>
      <c r="I148" t="s">
        <v>149</v>
      </c>
      <c r="J148" t="s">
        <v>565</v>
      </c>
      <c r="K148" t="s">
        <v>26</v>
      </c>
      <c r="L148" t="s">
        <v>27</v>
      </c>
      <c r="M148" t="s">
        <v>566</v>
      </c>
      <c r="N148" s="21">
        <v>1</v>
      </c>
      <c r="O148" s="21">
        <v>119456.829</v>
      </c>
      <c r="P148" s="21">
        <v>4576.8900000000003</v>
      </c>
      <c r="Q148" t="s">
        <v>29</v>
      </c>
    </row>
    <row r="149" spans="1:17" hidden="1" x14ac:dyDescent="0.25">
      <c r="A149" t="s">
        <v>567</v>
      </c>
      <c r="B149" s="19">
        <v>0</v>
      </c>
      <c r="C149" s="20">
        <v>45471</v>
      </c>
      <c r="D149" s="19">
        <v>0</v>
      </c>
      <c r="E149" t="s">
        <v>568</v>
      </c>
      <c r="F149" t="s">
        <v>21</v>
      </c>
      <c r="G149" t="s">
        <v>32</v>
      </c>
      <c r="H149" t="s">
        <v>148</v>
      </c>
      <c r="I149" t="s">
        <v>149</v>
      </c>
      <c r="J149" t="s">
        <v>25</v>
      </c>
      <c r="K149" t="s">
        <v>26</v>
      </c>
      <c r="L149" t="s">
        <v>27</v>
      </c>
      <c r="M149" t="s">
        <v>569</v>
      </c>
      <c r="N149" s="21">
        <v>1</v>
      </c>
      <c r="O149" s="21">
        <v>154815.28200000001</v>
      </c>
      <c r="P149" s="21">
        <v>5931.62</v>
      </c>
      <c r="Q149" t="s">
        <v>29</v>
      </c>
    </row>
    <row r="150" spans="1:17" hidden="1" x14ac:dyDescent="0.25">
      <c r="A150" t="s">
        <v>570</v>
      </c>
      <c r="B150" s="19">
        <v>0</v>
      </c>
      <c r="C150" s="20">
        <v>45471</v>
      </c>
      <c r="D150" s="19">
        <v>0</v>
      </c>
      <c r="E150" t="s">
        <v>571</v>
      </c>
      <c r="F150" t="s">
        <v>21</v>
      </c>
      <c r="G150" t="s">
        <v>22</v>
      </c>
      <c r="H150" t="s">
        <v>46</v>
      </c>
      <c r="I150" t="s">
        <v>47</v>
      </c>
      <c r="J150" t="s">
        <v>180</v>
      </c>
      <c r="K150" t="s">
        <v>26</v>
      </c>
      <c r="L150" t="s">
        <v>27</v>
      </c>
      <c r="M150" t="s">
        <v>572</v>
      </c>
      <c r="N150" s="21">
        <v>1</v>
      </c>
      <c r="O150" s="21">
        <v>130751.08199999999</v>
      </c>
      <c r="P150" s="21">
        <v>5009.62</v>
      </c>
      <c r="Q150" t="s">
        <v>29</v>
      </c>
    </row>
    <row r="151" spans="1:17" hidden="1" x14ac:dyDescent="0.25">
      <c r="A151" t="s">
        <v>573</v>
      </c>
      <c r="B151" s="19">
        <v>0</v>
      </c>
      <c r="C151" s="20">
        <v>45499</v>
      </c>
      <c r="D151" s="19">
        <v>0</v>
      </c>
      <c r="E151" t="s">
        <v>574</v>
      </c>
      <c r="F151" t="s">
        <v>21</v>
      </c>
      <c r="G151" t="s">
        <v>45</v>
      </c>
      <c r="H151" t="s">
        <v>543</v>
      </c>
      <c r="I151" t="s">
        <v>544</v>
      </c>
      <c r="J151" t="s">
        <v>575</v>
      </c>
      <c r="K151" t="s">
        <v>26</v>
      </c>
      <c r="L151" t="s">
        <v>27</v>
      </c>
      <c r="M151" t="s">
        <v>576</v>
      </c>
      <c r="N151" s="21">
        <v>1</v>
      </c>
      <c r="O151" s="21">
        <v>47025.152999999998</v>
      </c>
      <c r="P151" s="21">
        <v>1801.73</v>
      </c>
      <c r="Q151" t="s">
        <v>29</v>
      </c>
    </row>
    <row r="152" spans="1:17" hidden="1" x14ac:dyDescent="0.25">
      <c r="A152" t="s">
        <v>577</v>
      </c>
      <c r="B152" s="19">
        <v>0</v>
      </c>
      <c r="C152" s="20">
        <v>45499</v>
      </c>
      <c r="D152" s="19">
        <v>0</v>
      </c>
      <c r="E152" t="s">
        <v>578</v>
      </c>
      <c r="F152" t="s">
        <v>21</v>
      </c>
      <c r="G152" t="s">
        <v>52</v>
      </c>
      <c r="H152" t="s">
        <v>148</v>
      </c>
      <c r="I152" t="s">
        <v>149</v>
      </c>
      <c r="J152" t="s">
        <v>509</v>
      </c>
      <c r="K152" t="s">
        <v>26</v>
      </c>
      <c r="L152" t="s">
        <v>27</v>
      </c>
      <c r="M152" t="s">
        <v>579</v>
      </c>
      <c r="N152" s="21">
        <v>1</v>
      </c>
      <c r="O152" s="21">
        <v>128329.00199999999</v>
      </c>
      <c r="P152" s="21">
        <v>4916.82</v>
      </c>
      <c r="Q152" t="s">
        <v>29</v>
      </c>
    </row>
    <row r="153" spans="1:17" hidden="1" x14ac:dyDescent="0.25">
      <c r="A153" t="s">
        <v>580</v>
      </c>
      <c r="B153" s="19">
        <v>2</v>
      </c>
      <c r="C153" s="20">
        <v>45499</v>
      </c>
      <c r="D153" s="19">
        <v>0</v>
      </c>
      <c r="E153" t="s">
        <v>581</v>
      </c>
      <c r="F153" t="s">
        <v>21</v>
      </c>
      <c r="G153" t="s">
        <v>22</v>
      </c>
      <c r="H153" t="s">
        <v>23</v>
      </c>
      <c r="I153" t="s">
        <v>24</v>
      </c>
      <c r="J153" t="s">
        <v>90</v>
      </c>
      <c r="K153" t="s">
        <v>26</v>
      </c>
      <c r="L153" t="s">
        <v>27</v>
      </c>
      <c r="M153" t="s">
        <v>582</v>
      </c>
      <c r="N153" s="21">
        <v>1</v>
      </c>
      <c r="O153" s="21">
        <v>85863.258000000002</v>
      </c>
      <c r="P153" s="21">
        <v>3289.78</v>
      </c>
      <c r="Q153" t="s">
        <v>29</v>
      </c>
    </row>
    <row r="154" spans="1:17" hidden="1" x14ac:dyDescent="0.25">
      <c r="A154" t="s">
        <v>583</v>
      </c>
      <c r="B154" s="19">
        <v>2</v>
      </c>
      <c r="C154" s="20">
        <v>45565</v>
      </c>
      <c r="D154" s="19">
        <v>0</v>
      </c>
      <c r="E154" t="s">
        <v>584</v>
      </c>
      <c r="F154" t="s">
        <v>21</v>
      </c>
      <c r="G154" t="s">
        <v>32</v>
      </c>
      <c r="H154" t="s">
        <v>53</v>
      </c>
      <c r="I154" t="s">
        <v>34</v>
      </c>
      <c r="J154" t="s">
        <v>585</v>
      </c>
      <c r="K154" t="s">
        <v>21</v>
      </c>
      <c r="L154" t="s">
        <v>27</v>
      </c>
      <c r="M154" t="s">
        <v>540</v>
      </c>
      <c r="N154" s="21">
        <v>1</v>
      </c>
      <c r="O154" s="21">
        <v>70000.2</v>
      </c>
      <c r="P154" s="21">
        <v>2682</v>
      </c>
      <c r="Q154" t="s">
        <v>29</v>
      </c>
    </row>
    <row r="155" spans="1:17" hidden="1" x14ac:dyDescent="0.25">
      <c r="A155" t="s">
        <v>586</v>
      </c>
      <c r="B155" s="19">
        <v>0</v>
      </c>
      <c r="C155" s="20">
        <v>45541</v>
      </c>
      <c r="D155" s="19">
        <v>0</v>
      </c>
      <c r="E155" t="s">
        <v>587</v>
      </c>
      <c r="F155" t="s">
        <v>21</v>
      </c>
      <c r="G155" t="s">
        <v>45</v>
      </c>
      <c r="H155" t="s">
        <v>39</v>
      </c>
      <c r="I155" t="s">
        <v>40</v>
      </c>
      <c r="J155" t="s">
        <v>86</v>
      </c>
      <c r="K155" t="s">
        <v>26</v>
      </c>
      <c r="L155" t="s">
        <v>27</v>
      </c>
      <c r="M155" t="s">
        <v>588</v>
      </c>
      <c r="N155" s="21">
        <v>1</v>
      </c>
      <c r="O155" s="21">
        <v>78000.111000000004</v>
      </c>
      <c r="P155" s="21">
        <v>2988.51</v>
      </c>
      <c r="Q155" t="s">
        <v>29</v>
      </c>
    </row>
    <row r="156" spans="1:17" hidden="1" x14ac:dyDescent="0.25">
      <c r="A156" t="s">
        <v>589</v>
      </c>
      <c r="B156" s="19">
        <v>0</v>
      </c>
      <c r="C156" s="20">
        <v>45471</v>
      </c>
      <c r="D156" s="19">
        <v>0</v>
      </c>
      <c r="E156" t="s">
        <v>590</v>
      </c>
      <c r="F156" t="s">
        <v>21</v>
      </c>
      <c r="G156" t="s">
        <v>32</v>
      </c>
      <c r="H156" t="s">
        <v>23</v>
      </c>
      <c r="I156" t="s">
        <v>24</v>
      </c>
      <c r="J156" t="s">
        <v>591</v>
      </c>
      <c r="K156" t="s">
        <v>26</v>
      </c>
      <c r="L156" t="s">
        <v>27</v>
      </c>
      <c r="M156" t="s">
        <v>201</v>
      </c>
      <c r="N156" s="21">
        <v>1</v>
      </c>
      <c r="O156" s="21">
        <v>129758.499</v>
      </c>
      <c r="P156" s="21">
        <v>4971.59</v>
      </c>
      <c r="Q156" t="s">
        <v>29</v>
      </c>
    </row>
    <row r="157" spans="1:17" hidden="1" x14ac:dyDescent="0.25">
      <c r="A157" t="s">
        <v>592</v>
      </c>
      <c r="B157" s="19">
        <v>0</v>
      </c>
      <c r="C157" s="20">
        <v>45471</v>
      </c>
      <c r="D157" s="19">
        <v>0</v>
      </c>
      <c r="E157" t="s">
        <v>593</v>
      </c>
      <c r="F157" t="s">
        <v>21</v>
      </c>
      <c r="G157" t="s">
        <v>22</v>
      </c>
      <c r="H157" t="s">
        <v>170</v>
      </c>
      <c r="I157" t="s">
        <v>171</v>
      </c>
      <c r="J157" t="s">
        <v>184</v>
      </c>
      <c r="K157" t="s">
        <v>26</v>
      </c>
      <c r="L157" t="s">
        <v>27</v>
      </c>
      <c r="M157" t="s">
        <v>594</v>
      </c>
      <c r="N157" s="21">
        <v>1</v>
      </c>
      <c r="O157" s="21">
        <v>156623.22899999999</v>
      </c>
      <c r="P157" s="21">
        <v>6000.89</v>
      </c>
      <c r="Q157" t="s">
        <v>29</v>
      </c>
    </row>
    <row r="158" spans="1:17" hidden="1" x14ac:dyDescent="0.25">
      <c r="A158" t="s">
        <v>595</v>
      </c>
      <c r="B158" s="19">
        <v>1</v>
      </c>
      <c r="C158" s="20">
        <v>45555</v>
      </c>
      <c r="D158" s="19">
        <v>0</v>
      </c>
      <c r="E158" t="s">
        <v>596</v>
      </c>
      <c r="F158" t="s">
        <v>21</v>
      </c>
      <c r="G158" t="s">
        <v>22</v>
      </c>
      <c r="H158" t="s">
        <v>33</v>
      </c>
      <c r="I158" t="s">
        <v>34</v>
      </c>
      <c r="J158" t="s">
        <v>597</v>
      </c>
      <c r="K158" t="s">
        <v>26</v>
      </c>
      <c r="L158" t="s">
        <v>27</v>
      </c>
      <c r="M158" t="s">
        <v>598</v>
      </c>
      <c r="N158" s="21">
        <v>1</v>
      </c>
      <c r="O158" s="21">
        <v>90711.072</v>
      </c>
      <c r="P158" s="21">
        <v>3475.52</v>
      </c>
      <c r="Q158" t="s">
        <v>29</v>
      </c>
    </row>
    <row r="159" spans="1:17" hidden="1" x14ac:dyDescent="0.25">
      <c r="A159" t="s">
        <v>599</v>
      </c>
      <c r="B159" s="19">
        <v>0</v>
      </c>
      <c r="C159" s="20">
        <v>45499</v>
      </c>
      <c r="D159" s="19">
        <v>0</v>
      </c>
      <c r="E159" t="s">
        <v>600</v>
      </c>
      <c r="F159" t="s">
        <v>21</v>
      </c>
      <c r="G159" t="s">
        <v>280</v>
      </c>
      <c r="H159" t="s">
        <v>148</v>
      </c>
      <c r="I159" t="s">
        <v>149</v>
      </c>
      <c r="J159" t="s">
        <v>204</v>
      </c>
      <c r="K159" t="s">
        <v>26</v>
      </c>
      <c r="L159" t="s">
        <v>27</v>
      </c>
      <c r="M159" t="s">
        <v>601</v>
      </c>
      <c r="N159" s="21">
        <v>1</v>
      </c>
      <c r="O159" s="21">
        <v>140721.02100000001</v>
      </c>
      <c r="P159" s="21">
        <v>5391.61</v>
      </c>
      <c r="Q159" t="s">
        <v>29</v>
      </c>
    </row>
    <row r="160" spans="1:17" hidden="1" x14ac:dyDescent="0.25">
      <c r="A160" t="s">
        <v>602</v>
      </c>
      <c r="B160" s="19">
        <v>0</v>
      </c>
      <c r="C160" s="20">
        <v>45471</v>
      </c>
      <c r="D160" s="19">
        <v>0</v>
      </c>
      <c r="E160" t="s">
        <v>603</v>
      </c>
      <c r="F160" t="s">
        <v>21</v>
      </c>
      <c r="G160" t="s">
        <v>45</v>
      </c>
      <c r="H160" t="s">
        <v>39</v>
      </c>
      <c r="I160" t="s">
        <v>40</v>
      </c>
      <c r="J160" t="s">
        <v>604</v>
      </c>
      <c r="K160" t="s">
        <v>26</v>
      </c>
      <c r="L160" t="s">
        <v>27</v>
      </c>
      <c r="M160" t="s">
        <v>605</v>
      </c>
      <c r="N160" s="21">
        <v>1</v>
      </c>
      <c r="O160" s="21">
        <v>58423.284</v>
      </c>
      <c r="P160" s="21">
        <v>2238.44</v>
      </c>
      <c r="Q160" t="s">
        <v>29</v>
      </c>
    </row>
    <row r="161" spans="1:17" hidden="1" x14ac:dyDescent="0.25">
      <c r="A161" t="s">
        <v>606</v>
      </c>
      <c r="B161" s="19">
        <v>0</v>
      </c>
      <c r="C161" s="20">
        <v>45499</v>
      </c>
      <c r="D161" s="19">
        <v>0</v>
      </c>
      <c r="E161" t="s">
        <v>607</v>
      </c>
      <c r="F161" t="s">
        <v>21</v>
      </c>
      <c r="G161" t="s">
        <v>52</v>
      </c>
      <c r="H161" t="s">
        <v>170</v>
      </c>
      <c r="I161" t="s">
        <v>171</v>
      </c>
      <c r="J161" t="s">
        <v>308</v>
      </c>
      <c r="K161" t="s">
        <v>26</v>
      </c>
      <c r="L161" t="s">
        <v>27</v>
      </c>
      <c r="M161" t="s">
        <v>469</v>
      </c>
      <c r="N161" s="21">
        <v>1</v>
      </c>
      <c r="O161" s="21">
        <v>141097.122</v>
      </c>
      <c r="P161" s="21">
        <v>5406.02</v>
      </c>
      <c r="Q161" t="s">
        <v>29</v>
      </c>
    </row>
    <row r="162" spans="1:17" hidden="1" x14ac:dyDescent="0.25">
      <c r="A162" t="s">
        <v>608</v>
      </c>
      <c r="B162" s="19">
        <v>0</v>
      </c>
      <c r="C162" s="20">
        <v>45555</v>
      </c>
      <c r="D162" s="19">
        <v>1</v>
      </c>
      <c r="E162" t="s">
        <v>609</v>
      </c>
      <c r="F162" t="s">
        <v>21</v>
      </c>
      <c r="G162" t="s">
        <v>280</v>
      </c>
      <c r="H162" t="s">
        <v>610</v>
      </c>
      <c r="I162" t="s">
        <v>611</v>
      </c>
      <c r="J162" t="s">
        <v>612</v>
      </c>
      <c r="K162" t="s">
        <v>26</v>
      </c>
      <c r="L162" t="s">
        <v>27</v>
      </c>
      <c r="M162" t="s">
        <v>613</v>
      </c>
      <c r="N162" s="21">
        <v>1</v>
      </c>
      <c r="O162" s="21">
        <v>199448.109</v>
      </c>
      <c r="P162" s="21">
        <v>7641.69</v>
      </c>
      <c r="Q162" t="s">
        <v>29</v>
      </c>
    </row>
    <row r="163" spans="1:17" hidden="1" x14ac:dyDescent="0.25">
      <c r="A163" t="s">
        <v>614</v>
      </c>
      <c r="B163" s="19">
        <v>1</v>
      </c>
      <c r="C163" s="20">
        <v>45471</v>
      </c>
      <c r="D163" s="19">
        <v>0</v>
      </c>
      <c r="E163" t="s">
        <v>615</v>
      </c>
      <c r="F163" t="s">
        <v>21</v>
      </c>
      <c r="G163" t="s">
        <v>22</v>
      </c>
      <c r="H163" t="s">
        <v>23</v>
      </c>
      <c r="I163" t="s">
        <v>24</v>
      </c>
      <c r="J163" t="s">
        <v>616</v>
      </c>
      <c r="K163" t="s">
        <v>26</v>
      </c>
      <c r="L163" t="s">
        <v>27</v>
      </c>
      <c r="M163" t="s">
        <v>617</v>
      </c>
      <c r="N163" s="21">
        <v>1</v>
      </c>
      <c r="O163" s="21">
        <v>93352.130999999994</v>
      </c>
      <c r="P163" s="21">
        <v>3576.71</v>
      </c>
      <c r="Q163" t="s">
        <v>29</v>
      </c>
    </row>
    <row r="164" spans="1:17" hidden="1" x14ac:dyDescent="0.25">
      <c r="A164" t="s">
        <v>618</v>
      </c>
      <c r="B164" s="19">
        <v>0</v>
      </c>
      <c r="C164" s="20">
        <v>45471</v>
      </c>
      <c r="D164" s="19">
        <v>0</v>
      </c>
      <c r="E164" t="s">
        <v>619</v>
      </c>
      <c r="F164" t="s">
        <v>21</v>
      </c>
      <c r="G164" t="s">
        <v>45</v>
      </c>
      <c r="H164" t="s">
        <v>46</v>
      </c>
      <c r="I164" t="s">
        <v>47</v>
      </c>
      <c r="J164" t="s">
        <v>620</v>
      </c>
      <c r="K164" t="s">
        <v>26</v>
      </c>
      <c r="L164" t="s">
        <v>27</v>
      </c>
      <c r="M164" t="s">
        <v>621</v>
      </c>
      <c r="N164" s="21">
        <v>1</v>
      </c>
      <c r="O164" s="21">
        <v>116139.519</v>
      </c>
      <c r="P164" s="21">
        <v>4449.79</v>
      </c>
      <c r="Q164" t="s">
        <v>29</v>
      </c>
    </row>
    <row r="165" spans="1:17" hidden="1" x14ac:dyDescent="0.25">
      <c r="A165" t="s">
        <v>622</v>
      </c>
      <c r="B165" s="19">
        <v>0</v>
      </c>
      <c r="C165" s="20">
        <v>45471</v>
      </c>
      <c r="D165" s="19">
        <v>0</v>
      </c>
      <c r="E165" t="s">
        <v>623</v>
      </c>
      <c r="F165" t="s">
        <v>21</v>
      </c>
      <c r="G165" t="s">
        <v>22</v>
      </c>
      <c r="H165" t="s">
        <v>53</v>
      </c>
      <c r="I165" t="s">
        <v>34</v>
      </c>
      <c r="J165" t="s">
        <v>624</v>
      </c>
      <c r="K165" t="s">
        <v>26</v>
      </c>
      <c r="L165" t="s">
        <v>27</v>
      </c>
      <c r="M165" t="s">
        <v>625</v>
      </c>
      <c r="N165" s="21">
        <v>1</v>
      </c>
      <c r="O165" s="21">
        <v>69670.035000000003</v>
      </c>
      <c r="P165" s="21">
        <v>2669.35</v>
      </c>
      <c r="Q165" t="s">
        <v>29</v>
      </c>
    </row>
    <row r="166" spans="1:17" hidden="1" x14ac:dyDescent="0.25">
      <c r="A166" t="s">
        <v>626</v>
      </c>
      <c r="B166" s="19">
        <v>1</v>
      </c>
      <c r="C166" s="20">
        <v>45471</v>
      </c>
      <c r="D166" s="19">
        <v>0</v>
      </c>
      <c r="E166" t="s">
        <v>627</v>
      </c>
      <c r="F166" t="s">
        <v>21</v>
      </c>
      <c r="G166" t="s">
        <v>45</v>
      </c>
      <c r="H166" t="s">
        <v>53</v>
      </c>
      <c r="I166" t="s">
        <v>34</v>
      </c>
      <c r="J166" t="s">
        <v>628</v>
      </c>
      <c r="K166" t="s">
        <v>26</v>
      </c>
      <c r="L166" t="s">
        <v>27</v>
      </c>
      <c r="M166" t="s">
        <v>629</v>
      </c>
      <c r="N166" s="21">
        <v>1</v>
      </c>
      <c r="O166" s="21">
        <v>75349.917000000001</v>
      </c>
      <c r="P166" s="21">
        <v>2886.97</v>
      </c>
      <c r="Q166" t="s">
        <v>29</v>
      </c>
    </row>
    <row r="167" spans="1:17" hidden="1" x14ac:dyDescent="0.25">
      <c r="A167" t="s">
        <v>630</v>
      </c>
      <c r="B167" s="19">
        <v>0</v>
      </c>
      <c r="C167" s="20">
        <v>45471</v>
      </c>
      <c r="D167" s="19">
        <v>0</v>
      </c>
      <c r="E167" t="s">
        <v>631</v>
      </c>
      <c r="F167" t="s">
        <v>21</v>
      </c>
      <c r="G167" t="s">
        <v>65</v>
      </c>
      <c r="H167" t="s">
        <v>23</v>
      </c>
      <c r="I167" t="s">
        <v>24</v>
      </c>
      <c r="J167" t="s">
        <v>632</v>
      </c>
      <c r="K167" t="s">
        <v>26</v>
      </c>
      <c r="L167" t="s">
        <v>27</v>
      </c>
      <c r="M167" t="s">
        <v>633</v>
      </c>
      <c r="N167" s="21">
        <v>1</v>
      </c>
      <c r="O167" s="21">
        <v>106183.935</v>
      </c>
      <c r="P167" s="21">
        <v>4068.35</v>
      </c>
      <c r="Q167" t="s">
        <v>29</v>
      </c>
    </row>
    <row r="168" spans="1:17" hidden="1" x14ac:dyDescent="0.25">
      <c r="A168" t="s">
        <v>634</v>
      </c>
      <c r="B168" s="19">
        <v>0</v>
      </c>
      <c r="C168" s="20">
        <v>45471</v>
      </c>
      <c r="D168" s="19">
        <v>0</v>
      </c>
      <c r="E168" t="s">
        <v>635</v>
      </c>
      <c r="F168" t="s">
        <v>21</v>
      </c>
      <c r="G168" t="s">
        <v>32</v>
      </c>
      <c r="H168" t="s">
        <v>148</v>
      </c>
      <c r="I168" t="s">
        <v>149</v>
      </c>
      <c r="J168" t="s">
        <v>394</v>
      </c>
      <c r="K168" t="s">
        <v>26</v>
      </c>
      <c r="L168" t="s">
        <v>27</v>
      </c>
      <c r="M168" t="s">
        <v>636</v>
      </c>
      <c r="N168" s="21">
        <v>1</v>
      </c>
      <c r="O168" s="21">
        <v>109455.83100000001</v>
      </c>
      <c r="P168" s="21">
        <v>4193.71</v>
      </c>
      <c r="Q168" t="s">
        <v>29</v>
      </c>
    </row>
    <row r="169" spans="1:17" hidden="1" x14ac:dyDescent="0.25">
      <c r="A169" t="s">
        <v>637</v>
      </c>
      <c r="B169" s="19">
        <v>0</v>
      </c>
      <c r="C169" s="20">
        <v>45471</v>
      </c>
      <c r="D169" s="19">
        <v>0</v>
      </c>
      <c r="E169" t="s">
        <v>638</v>
      </c>
      <c r="F169" t="s">
        <v>21</v>
      </c>
      <c r="G169" t="s">
        <v>45</v>
      </c>
      <c r="H169" t="s">
        <v>23</v>
      </c>
      <c r="I169" t="s">
        <v>24</v>
      </c>
      <c r="J169" t="s">
        <v>639</v>
      </c>
      <c r="K169" t="s">
        <v>26</v>
      </c>
      <c r="L169" t="s">
        <v>27</v>
      </c>
      <c r="M169" t="s">
        <v>640</v>
      </c>
      <c r="N169" s="21">
        <v>1</v>
      </c>
      <c r="O169" s="21">
        <v>107511.38099999999</v>
      </c>
      <c r="P169" s="21">
        <v>4119.21</v>
      </c>
      <c r="Q169" t="s">
        <v>29</v>
      </c>
    </row>
    <row r="170" spans="1:17" hidden="1" x14ac:dyDescent="0.25">
      <c r="A170" t="s">
        <v>641</v>
      </c>
      <c r="B170" s="19">
        <v>0</v>
      </c>
      <c r="C170" s="20">
        <v>45471</v>
      </c>
      <c r="D170" s="19">
        <v>0</v>
      </c>
      <c r="E170" t="s">
        <v>642</v>
      </c>
      <c r="F170" t="s">
        <v>21</v>
      </c>
      <c r="G170" t="s">
        <v>65</v>
      </c>
      <c r="H170" t="s">
        <v>148</v>
      </c>
      <c r="I170" t="s">
        <v>149</v>
      </c>
      <c r="J170" t="s">
        <v>98</v>
      </c>
      <c r="K170" t="s">
        <v>26</v>
      </c>
      <c r="L170" t="s">
        <v>27</v>
      </c>
      <c r="M170" t="s">
        <v>643</v>
      </c>
      <c r="N170" s="21">
        <v>1</v>
      </c>
      <c r="O170" s="21">
        <v>145505.93400000001</v>
      </c>
      <c r="P170" s="21">
        <v>5574.94</v>
      </c>
      <c r="Q170" t="s">
        <v>29</v>
      </c>
    </row>
    <row r="171" spans="1:17" hidden="1" x14ac:dyDescent="0.25">
      <c r="A171" t="s">
        <v>644</v>
      </c>
      <c r="B171" s="19">
        <v>0</v>
      </c>
      <c r="C171" s="20">
        <v>45471</v>
      </c>
      <c r="D171" s="19">
        <v>0</v>
      </c>
      <c r="E171" t="s">
        <v>645</v>
      </c>
      <c r="F171" t="s">
        <v>21</v>
      </c>
      <c r="G171" t="s">
        <v>45</v>
      </c>
      <c r="H171" t="s">
        <v>23</v>
      </c>
      <c r="I171" t="s">
        <v>24</v>
      </c>
      <c r="J171" t="s">
        <v>646</v>
      </c>
      <c r="K171" t="s">
        <v>26</v>
      </c>
      <c r="L171" t="s">
        <v>27</v>
      </c>
      <c r="M171" t="s">
        <v>167</v>
      </c>
      <c r="N171" s="21">
        <v>1</v>
      </c>
      <c r="O171" s="21">
        <v>112279.851</v>
      </c>
      <c r="P171" s="21">
        <v>4301.91</v>
      </c>
      <c r="Q171" t="s">
        <v>29</v>
      </c>
    </row>
    <row r="172" spans="1:17" hidden="1" x14ac:dyDescent="0.25">
      <c r="A172" t="s">
        <v>647</v>
      </c>
      <c r="B172" s="19">
        <v>0</v>
      </c>
      <c r="C172" s="20">
        <v>45471</v>
      </c>
      <c r="D172" s="19">
        <v>0</v>
      </c>
      <c r="E172" t="s">
        <v>648</v>
      </c>
      <c r="F172" t="s">
        <v>21</v>
      </c>
      <c r="G172" t="s">
        <v>32</v>
      </c>
      <c r="H172" t="s">
        <v>23</v>
      </c>
      <c r="I172" t="s">
        <v>24</v>
      </c>
      <c r="J172" t="s">
        <v>184</v>
      </c>
      <c r="K172" t="s">
        <v>26</v>
      </c>
      <c r="L172" t="s">
        <v>27</v>
      </c>
      <c r="M172" t="s">
        <v>649</v>
      </c>
      <c r="N172" s="21">
        <v>1</v>
      </c>
      <c r="O172" s="21">
        <v>109628.874</v>
      </c>
      <c r="P172" s="21">
        <v>4200.34</v>
      </c>
      <c r="Q172" t="s">
        <v>29</v>
      </c>
    </row>
    <row r="173" spans="1:17" hidden="1" x14ac:dyDescent="0.25">
      <c r="A173" t="s">
        <v>650</v>
      </c>
      <c r="B173" s="19">
        <v>0</v>
      </c>
      <c r="C173" s="20">
        <v>45471</v>
      </c>
      <c r="D173" s="19">
        <v>0</v>
      </c>
      <c r="E173" t="s">
        <v>651</v>
      </c>
      <c r="F173" t="s">
        <v>21</v>
      </c>
      <c r="G173" t="s">
        <v>45</v>
      </c>
      <c r="H173" t="s">
        <v>39</v>
      </c>
      <c r="I173" t="s">
        <v>40</v>
      </c>
      <c r="J173" t="s">
        <v>48</v>
      </c>
      <c r="K173" t="s">
        <v>26</v>
      </c>
      <c r="L173" t="s">
        <v>27</v>
      </c>
      <c r="M173" t="s">
        <v>40</v>
      </c>
      <c r="N173" s="21">
        <v>1</v>
      </c>
      <c r="O173" s="21">
        <v>57552.588000000003</v>
      </c>
      <c r="P173" s="21">
        <v>2205.08</v>
      </c>
      <c r="Q173" t="s">
        <v>29</v>
      </c>
    </row>
    <row r="174" spans="1:17" hidden="1" x14ac:dyDescent="0.25">
      <c r="A174" t="s">
        <v>652</v>
      </c>
      <c r="B174" s="19">
        <v>0</v>
      </c>
      <c r="C174" s="20">
        <v>45471</v>
      </c>
      <c r="D174" s="19">
        <v>0</v>
      </c>
      <c r="E174" t="s">
        <v>653</v>
      </c>
      <c r="F174" t="s">
        <v>21</v>
      </c>
      <c r="G174" t="s">
        <v>32</v>
      </c>
      <c r="H174" t="s">
        <v>46</v>
      </c>
      <c r="I174" t="s">
        <v>47</v>
      </c>
      <c r="J174" t="s">
        <v>624</v>
      </c>
      <c r="K174" t="s">
        <v>26</v>
      </c>
      <c r="L174" t="s">
        <v>27</v>
      </c>
      <c r="M174" t="s">
        <v>654</v>
      </c>
      <c r="N174" s="21">
        <v>1</v>
      </c>
      <c r="O174" s="21">
        <v>107488.152</v>
      </c>
      <c r="P174" s="21">
        <v>4118.32</v>
      </c>
      <c r="Q174" t="s">
        <v>29</v>
      </c>
    </row>
    <row r="175" spans="1:17" hidden="1" x14ac:dyDescent="0.25">
      <c r="A175" t="s">
        <v>655</v>
      </c>
      <c r="B175" s="19">
        <v>0</v>
      </c>
      <c r="C175" s="20">
        <v>45471</v>
      </c>
      <c r="D175" s="19">
        <v>0</v>
      </c>
      <c r="E175" t="s">
        <v>656</v>
      </c>
      <c r="F175" t="s">
        <v>21</v>
      </c>
      <c r="G175" t="s">
        <v>65</v>
      </c>
      <c r="H175" t="s">
        <v>39</v>
      </c>
      <c r="I175" t="s">
        <v>40</v>
      </c>
      <c r="J175" t="s">
        <v>657</v>
      </c>
      <c r="K175" t="s">
        <v>26</v>
      </c>
      <c r="L175" t="s">
        <v>27</v>
      </c>
      <c r="M175" t="s">
        <v>658</v>
      </c>
      <c r="N175" s="21">
        <v>1</v>
      </c>
      <c r="O175" s="21">
        <v>91989.45</v>
      </c>
      <c r="P175" s="21">
        <v>3524.5</v>
      </c>
      <c r="Q175" t="s">
        <v>29</v>
      </c>
    </row>
    <row r="176" spans="1:17" hidden="1" x14ac:dyDescent="0.25">
      <c r="A176" t="s">
        <v>659</v>
      </c>
      <c r="B176" s="19">
        <v>0</v>
      </c>
      <c r="C176" s="20">
        <v>45471</v>
      </c>
      <c r="D176" s="19">
        <v>0</v>
      </c>
      <c r="E176" t="s">
        <v>660</v>
      </c>
      <c r="F176" t="s">
        <v>21</v>
      </c>
      <c r="G176" t="s">
        <v>65</v>
      </c>
      <c r="H176" t="s">
        <v>23</v>
      </c>
      <c r="I176" t="s">
        <v>24</v>
      </c>
      <c r="J176" t="s">
        <v>66</v>
      </c>
      <c r="K176" t="s">
        <v>26</v>
      </c>
      <c r="L176" t="s">
        <v>27</v>
      </c>
      <c r="M176" t="s">
        <v>661</v>
      </c>
      <c r="N176" s="21">
        <v>1</v>
      </c>
      <c r="O176" s="21">
        <v>121577.715</v>
      </c>
      <c r="P176" s="21">
        <v>4658.1499999999996</v>
      </c>
      <c r="Q176" t="s">
        <v>29</v>
      </c>
    </row>
    <row r="177" spans="1:17" hidden="1" x14ac:dyDescent="0.25">
      <c r="A177" t="s">
        <v>662</v>
      </c>
      <c r="B177" s="19">
        <v>0</v>
      </c>
      <c r="C177" s="20">
        <v>45471</v>
      </c>
      <c r="D177" s="19">
        <v>0</v>
      </c>
      <c r="E177" t="s">
        <v>663</v>
      </c>
      <c r="F177" t="s">
        <v>21</v>
      </c>
      <c r="G177" t="s">
        <v>45</v>
      </c>
      <c r="H177" t="s">
        <v>23</v>
      </c>
      <c r="I177" t="s">
        <v>24</v>
      </c>
      <c r="J177" t="s">
        <v>664</v>
      </c>
      <c r="K177" t="s">
        <v>26</v>
      </c>
      <c r="L177" t="s">
        <v>27</v>
      </c>
      <c r="M177" t="s">
        <v>665</v>
      </c>
      <c r="N177" s="21">
        <v>1</v>
      </c>
      <c r="O177" s="21">
        <v>115746.45299999999</v>
      </c>
      <c r="P177" s="21">
        <v>4434.7299999999996</v>
      </c>
      <c r="Q177" t="s">
        <v>29</v>
      </c>
    </row>
    <row r="178" spans="1:17" hidden="1" x14ac:dyDescent="0.25">
      <c r="A178" t="s">
        <v>666</v>
      </c>
      <c r="B178" s="19">
        <v>0</v>
      </c>
      <c r="C178" s="20">
        <v>45471</v>
      </c>
      <c r="D178" s="19">
        <v>0</v>
      </c>
      <c r="E178" t="s">
        <v>667</v>
      </c>
      <c r="F178" t="s">
        <v>21</v>
      </c>
      <c r="G178" t="s">
        <v>52</v>
      </c>
      <c r="H178" t="s">
        <v>53</v>
      </c>
      <c r="I178" t="s">
        <v>34</v>
      </c>
      <c r="J178" t="s">
        <v>668</v>
      </c>
      <c r="K178" t="s">
        <v>26</v>
      </c>
      <c r="L178" t="s">
        <v>27</v>
      </c>
      <c r="M178" t="s">
        <v>55</v>
      </c>
      <c r="N178" s="21">
        <v>1</v>
      </c>
      <c r="O178" s="21">
        <v>83477.195999999996</v>
      </c>
      <c r="P178" s="21">
        <v>3198.36</v>
      </c>
      <c r="Q178" t="s">
        <v>29</v>
      </c>
    </row>
    <row r="179" spans="1:17" hidden="1" x14ac:dyDescent="0.25">
      <c r="A179" t="s">
        <v>669</v>
      </c>
      <c r="B179" s="19">
        <v>0</v>
      </c>
      <c r="C179" s="20">
        <v>45541</v>
      </c>
      <c r="D179" s="19">
        <v>0</v>
      </c>
      <c r="E179" t="s">
        <v>670</v>
      </c>
      <c r="F179" t="s">
        <v>21</v>
      </c>
      <c r="G179" t="s">
        <v>32</v>
      </c>
      <c r="H179" t="s">
        <v>23</v>
      </c>
      <c r="I179" t="s">
        <v>24</v>
      </c>
      <c r="J179" t="s">
        <v>288</v>
      </c>
      <c r="K179" t="s">
        <v>26</v>
      </c>
      <c r="L179" t="s">
        <v>27</v>
      </c>
      <c r="M179" t="s">
        <v>671</v>
      </c>
      <c r="N179" s="21">
        <v>1</v>
      </c>
      <c r="O179" s="21">
        <v>81784.089000000007</v>
      </c>
      <c r="P179" s="21">
        <v>3133.49</v>
      </c>
      <c r="Q179" t="s">
        <v>29</v>
      </c>
    </row>
    <row r="180" spans="1:17" hidden="1" x14ac:dyDescent="0.25">
      <c r="A180" t="s">
        <v>672</v>
      </c>
      <c r="B180" s="19">
        <v>0</v>
      </c>
      <c r="C180" s="20">
        <v>45471</v>
      </c>
      <c r="D180" s="19">
        <v>0</v>
      </c>
      <c r="E180" t="s">
        <v>673</v>
      </c>
      <c r="F180" t="s">
        <v>21</v>
      </c>
      <c r="G180" t="s">
        <v>65</v>
      </c>
      <c r="H180" t="s">
        <v>53</v>
      </c>
      <c r="I180" t="s">
        <v>34</v>
      </c>
      <c r="J180" t="s">
        <v>114</v>
      </c>
      <c r="K180" t="s">
        <v>26</v>
      </c>
      <c r="L180" t="s">
        <v>27</v>
      </c>
      <c r="M180" t="s">
        <v>674</v>
      </c>
      <c r="N180" s="21">
        <v>1</v>
      </c>
      <c r="O180" s="21">
        <v>88637.165999999997</v>
      </c>
      <c r="P180" s="21">
        <v>3396.06</v>
      </c>
      <c r="Q180" t="s">
        <v>29</v>
      </c>
    </row>
    <row r="181" spans="1:17" hidden="1" x14ac:dyDescent="0.25">
      <c r="A181" t="s">
        <v>675</v>
      </c>
      <c r="B181" s="19">
        <v>0</v>
      </c>
      <c r="C181" s="20">
        <v>45569</v>
      </c>
      <c r="D181" s="19">
        <v>0</v>
      </c>
      <c r="E181" t="s">
        <v>676</v>
      </c>
      <c r="F181" t="s">
        <v>21</v>
      </c>
      <c r="G181" t="s">
        <v>32</v>
      </c>
      <c r="H181" t="s">
        <v>53</v>
      </c>
      <c r="I181" t="s">
        <v>34</v>
      </c>
      <c r="J181" t="s">
        <v>677</v>
      </c>
      <c r="K181" t="s">
        <v>26</v>
      </c>
      <c r="L181" t="s">
        <v>27</v>
      </c>
      <c r="M181" t="s">
        <v>391</v>
      </c>
      <c r="N181" s="21">
        <v>1</v>
      </c>
      <c r="O181" s="21">
        <v>88712.073000000004</v>
      </c>
      <c r="P181" s="21">
        <v>3398.93</v>
      </c>
      <c r="Q181" t="s">
        <v>29</v>
      </c>
    </row>
    <row r="182" spans="1:17" hidden="1" x14ac:dyDescent="0.25">
      <c r="A182" t="s">
        <v>678</v>
      </c>
      <c r="B182" s="19">
        <v>0</v>
      </c>
      <c r="C182" s="20">
        <v>45471</v>
      </c>
      <c r="D182" s="19">
        <v>1</v>
      </c>
      <c r="E182" t="s">
        <v>679</v>
      </c>
      <c r="F182" t="s">
        <v>21</v>
      </c>
      <c r="G182" t="s">
        <v>22</v>
      </c>
      <c r="H182" t="s">
        <v>148</v>
      </c>
      <c r="I182" t="s">
        <v>149</v>
      </c>
      <c r="J182" t="s">
        <v>680</v>
      </c>
      <c r="K182" t="s">
        <v>26</v>
      </c>
      <c r="L182" t="s">
        <v>27</v>
      </c>
      <c r="M182" t="s">
        <v>681</v>
      </c>
      <c r="N182" s="21">
        <v>1</v>
      </c>
      <c r="O182" s="21">
        <v>127491.192</v>
      </c>
      <c r="P182" s="21">
        <v>4884.72</v>
      </c>
      <c r="Q182" t="s">
        <v>29</v>
      </c>
    </row>
    <row r="183" spans="1:17" hidden="1" x14ac:dyDescent="0.25">
      <c r="A183" t="s">
        <v>682</v>
      </c>
      <c r="B183" s="19">
        <v>0</v>
      </c>
      <c r="C183" s="20">
        <v>45525</v>
      </c>
      <c r="D183" s="19">
        <v>0</v>
      </c>
      <c r="E183" t="s">
        <v>683</v>
      </c>
      <c r="F183" t="s">
        <v>21</v>
      </c>
      <c r="G183" t="s">
        <v>32</v>
      </c>
      <c r="H183" t="s">
        <v>53</v>
      </c>
      <c r="I183" t="s">
        <v>34</v>
      </c>
      <c r="J183" t="s">
        <v>535</v>
      </c>
      <c r="K183" t="s">
        <v>26</v>
      </c>
      <c r="L183" t="s">
        <v>27</v>
      </c>
      <c r="M183" t="s">
        <v>684</v>
      </c>
      <c r="N183" s="21">
        <v>1</v>
      </c>
      <c r="O183" s="21">
        <v>76442.202000000005</v>
      </c>
      <c r="P183" s="21">
        <v>2928.82</v>
      </c>
      <c r="Q183" t="s">
        <v>29</v>
      </c>
    </row>
    <row r="184" spans="1:17" hidden="1" x14ac:dyDescent="0.25">
      <c r="A184" t="s">
        <v>685</v>
      </c>
      <c r="B184" s="19">
        <v>0</v>
      </c>
      <c r="C184" s="20">
        <v>45471</v>
      </c>
      <c r="D184" s="19">
        <v>0</v>
      </c>
      <c r="E184" t="s">
        <v>686</v>
      </c>
      <c r="F184" t="s">
        <v>21</v>
      </c>
      <c r="G184" t="s">
        <v>32</v>
      </c>
      <c r="H184" t="s">
        <v>543</v>
      </c>
      <c r="I184" t="s">
        <v>544</v>
      </c>
      <c r="J184" t="s">
        <v>164</v>
      </c>
      <c r="K184" t="s">
        <v>26</v>
      </c>
      <c r="L184" t="s">
        <v>27</v>
      </c>
      <c r="M184" t="s">
        <v>687</v>
      </c>
      <c r="N184" s="21">
        <v>1</v>
      </c>
      <c r="O184" s="21">
        <v>45436.184999999998</v>
      </c>
      <c r="P184" s="21">
        <v>1740.85</v>
      </c>
      <c r="Q184" t="s">
        <v>29</v>
      </c>
    </row>
    <row r="185" spans="1:17" hidden="1" x14ac:dyDescent="0.25">
      <c r="A185" t="s">
        <v>688</v>
      </c>
      <c r="B185" s="19">
        <v>0</v>
      </c>
      <c r="C185" s="20">
        <v>45499</v>
      </c>
      <c r="D185" s="19">
        <v>1</v>
      </c>
      <c r="E185" t="s">
        <v>689</v>
      </c>
      <c r="F185" t="s">
        <v>21</v>
      </c>
      <c r="G185" t="s">
        <v>52</v>
      </c>
      <c r="H185" t="s">
        <v>23</v>
      </c>
      <c r="I185" t="s">
        <v>24</v>
      </c>
      <c r="J185" t="s">
        <v>308</v>
      </c>
      <c r="K185" t="s">
        <v>26</v>
      </c>
      <c r="L185" t="s">
        <v>27</v>
      </c>
      <c r="M185" t="s">
        <v>690</v>
      </c>
      <c r="N185" s="21">
        <v>1</v>
      </c>
      <c r="O185" s="21">
        <v>130539.15</v>
      </c>
      <c r="P185" s="21">
        <v>5001.5</v>
      </c>
      <c r="Q185" t="s">
        <v>29</v>
      </c>
    </row>
    <row r="186" spans="1:17" hidden="1" x14ac:dyDescent="0.25">
      <c r="A186" t="s">
        <v>691</v>
      </c>
      <c r="B186" s="19">
        <v>0</v>
      </c>
      <c r="C186" s="20">
        <v>45499</v>
      </c>
      <c r="D186" s="19">
        <v>0</v>
      </c>
      <c r="E186" t="s">
        <v>692</v>
      </c>
      <c r="F186" t="s">
        <v>21</v>
      </c>
      <c r="G186" t="s">
        <v>693</v>
      </c>
      <c r="H186" t="s">
        <v>148</v>
      </c>
      <c r="I186" t="s">
        <v>149</v>
      </c>
      <c r="J186" t="s">
        <v>509</v>
      </c>
      <c r="K186" t="s">
        <v>26</v>
      </c>
      <c r="L186" t="s">
        <v>27</v>
      </c>
      <c r="M186" t="s">
        <v>694</v>
      </c>
      <c r="N186" s="21">
        <v>1</v>
      </c>
      <c r="O186" s="21">
        <v>117141.23699999999</v>
      </c>
      <c r="P186" s="21">
        <v>4488.17</v>
      </c>
      <c r="Q186" t="s">
        <v>29</v>
      </c>
    </row>
    <row r="187" spans="1:17" hidden="1" x14ac:dyDescent="0.25">
      <c r="A187" t="s">
        <v>695</v>
      </c>
      <c r="B187" s="19">
        <v>0</v>
      </c>
      <c r="C187" s="20">
        <v>45471</v>
      </c>
      <c r="D187" s="19">
        <v>0</v>
      </c>
      <c r="E187" t="s">
        <v>696</v>
      </c>
      <c r="F187" t="s">
        <v>21</v>
      </c>
      <c r="G187" t="s">
        <v>45</v>
      </c>
      <c r="H187" t="s">
        <v>46</v>
      </c>
      <c r="I187" t="s">
        <v>47</v>
      </c>
      <c r="J187" t="s">
        <v>78</v>
      </c>
      <c r="K187" t="s">
        <v>26</v>
      </c>
      <c r="L187" t="s">
        <v>27</v>
      </c>
      <c r="M187" t="s">
        <v>697</v>
      </c>
      <c r="N187" s="21">
        <v>1</v>
      </c>
      <c r="O187" s="21">
        <v>117039.969</v>
      </c>
      <c r="P187" s="21">
        <v>4484.29</v>
      </c>
      <c r="Q187" t="s">
        <v>29</v>
      </c>
    </row>
    <row r="188" spans="1:17" hidden="1" x14ac:dyDescent="0.25">
      <c r="A188" t="s">
        <v>698</v>
      </c>
      <c r="B188" s="19">
        <v>1</v>
      </c>
      <c r="C188" s="20">
        <v>45471</v>
      </c>
      <c r="D188" s="19">
        <v>1</v>
      </c>
      <c r="E188" t="s">
        <v>699</v>
      </c>
      <c r="F188" t="s">
        <v>21</v>
      </c>
      <c r="G188" t="s">
        <v>65</v>
      </c>
      <c r="H188" t="s">
        <v>39</v>
      </c>
      <c r="I188" t="s">
        <v>40</v>
      </c>
      <c r="J188" t="s">
        <v>222</v>
      </c>
      <c r="K188" t="s">
        <v>26</v>
      </c>
      <c r="L188" t="s">
        <v>27</v>
      </c>
      <c r="M188" t="s">
        <v>223</v>
      </c>
      <c r="N188" s="21">
        <v>1</v>
      </c>
      <c r="O188" s="21">
        <v>57552.065999999999</v>
      </c>
      <c r="P188" s="21">
        <v>2205.06</v>
      </c>
      <c r="Q188" t="s">
        <v>29</v>
      </c>
    </row>
    <row r="189" spans="1:17" hidden="1" x14ac:dyDescent="0.25">
      <c r="A189" t="s">
        <v>700</v>
      </c>
      <c r="B189" s="19">
        <v>0</v>
      </c>
      <c r="C189" s="20">
        <v>45471</v>
      </c>
      <c r="D189" s="19">
        <v>0</v>
      </c>
      <c r="E189" t="s">
        <v>701</v>
      </c>
      <c r="F189" t="s">
        <v>21</v>
      </c>
      <c r="G189" t="s">
        <v>32</v>
      </c>
      <c r="H189" t="s">
        <v>148</v>
      </c>
      <c r="I189" t="s">
        <v>149</v>
      </c>
      <c r="J189" t="s">
        <v>144</v>
      </c>
      <c r="K189" t="s">
        <v>26</v>
      </c>
      <c r="L189" t="s">
        <v>27</v>
      </c>
      <c r="M189" t="s">
        <v>189</v>
      </c>
      <c r="N189" s="21">
        <v>1</v>
      </c>
      <c r="O189" s="21">
        <v>154816.065</v>
      </c>
      <c r="P189" s="21">
        <v>5931.65</v>
      </c>
      <c r="Q189" t="s">
        <v>29</v>
      </c>
    </row>
    <row r="190" spans="1:17" hidden="1" x14ac:dyDescent="0.25">
      <c r="A190" t="s">
        <v>702</v>
      </c>
      <c r="B190" s="19">
        <v>0</v>
      </c>
      <c r="C190" s="20">
        <v>45471</v>
      </c>
      <c r="D190" s="19">
        <v>0</v>
      </c>
      <c r="E190" t="s">
        <v>703</v>
      </c>
      <c r="F190" t="s">
        <v>21</v>
      </c>
      <c r="G190" t="s">
        <v>45</v>
      </c>
      <c r="H190" t="s">
        <v>23</v>
      </c>
      <c r="I190" t="s">
        <v>24</v>
      </c>
      <c r="J190" t="s">
        <v>82</v>
      </c>
      <c r="K190" t="s">
        <v>26</v>
      </c>
      <c r="L190" t="s">
        <v>27</v>
      </c>
      <c r="M190" t="s">
        <v>704</v>
      </c>
      <c r="N190" s="21">
        <v>1</v>
      </c>
      <c r="O190" s="21">
        <v>120444.45299999999</v>
      </c>
      <c r="P190" s="21">
        <v>4614.7299999999996</v>
      </c>
      <c r="Q190" t="s">
        <v>29</v>
      </c>
    </row>
    <row r="191" spans="1:17" hidden="1" x14ac:dyDescent="0.25">
      <c r="A191" t="s">
        <v>705</v>
      </c>
      <c r="B191" s="19">
        <v>0</v>
      </c>
      <c r="C191" s="20">
        <v>45471</v>
      </c>
      <c r="D191" s="19">
        <v>0</v>
      </c>
      <c r="E191" t="s">
        <v>706</v>
      </c>
      <c r="F191" t="s">
        <v>21</v>
      </c>
      <c r="G191" t="s">
        <v>22</v>
      </c>
      <c r="H191" t="s">
        <v>53</v>
      </c>
      <c r="I191" t="s">
        <v>34</v>
      </c>
      <c r="J191" t="s">
        <v>327</v>
      </c>
      <c r="K191" t="s">
        <v>26</v>
      </c>
      <c r="L191" t="s">
        <v>27</v>
      </c>
      <c r="M191" t="s">
        <v>707</v>
      </c>
      <c r="N191" s="21">
        <v>1</v>
      </c>
      <c r="O191" s="21">
        <v>98904.123000000007</v>
      </c>
      <c r="P191" s="21">
        <v>3789.43</v>
      </c>
      <c r="Q191" t="s">
        <v>29</v>
      </c>
    </row>
    <row r="192" spans="1:17" hidden="1" x14ac:dyDescent="0.25">
      <c r="A192" t="s">
        <v>708</v>
      </c>
      <c r="B192" s="19">
        <v>0</v>
      </c>
      <c r="C192" s="20">
        <v>45583</v>
      </c>
      <c r="D192" s="19">
        <v>1</v>
      </c>
      <c r="E192" t="s">
        <v>709</v>
      </c>
      <c r="F192" t="s">
        <v>21</v>
      </c>
      <c r="G192" t="s">
        <v>32</v>
      </c>
      <c r="H192" t="s">
        <v>53</v>
      </c>
      <c r="I192" t="s">
        <v>34</v>
      </c>
      <c r="J192" t="s">
        <v>710</v>
      </c>
      <c r="K192" t="s">
        <v>26</v>
      </c>
      <c r="L192" t="s">
        <v>27</v>
      </c>
      <c r="M192" t="s">
        <v>711</v>
      </c>
      <c r="N192" s="21">
        <v>1</v>
      </c>
      <c r="O192" s="21">
        <v>72000.243000000002</v>
      </c>
      <c r="P192" s="21">
        <v>2758.63</v>
      </c>
      <c r="Q192" t="s">
        <v>29</v>
      </c>
    </row>
    <row r="193" spans="1:17" hidden="1" x14ac:dyDescent="0.25">
      <c r="A193" t="s">
        <v>712</v>
      </c>
      <c r="B193" s="19">
        <v>0</v>
      </c>
      <c r="C193" s="20">
        <v>45471</v>
      </c>
      <c r="D193" s="19">
        <v>0</v>
      </c>
      <c r="E193" t="s">
        <v>713</v>
      </c>
      <c r="F193" t="s">
        <v>21</v>
      </c>
      <c r="G193" t="s">
        <v>22</v>
      </c>
      <c r="H193" t="s">
        <v>46</v>
      </c>
      <c r="I193" t="s">
        <v>47</v>
      </c>
      <c r="J193" t="s">
        <v>714</v>
      </c>
      <c r="K193" t="s">
        <v>26</v>
      </c>
      <c r="L193" t="s">
        <v>27</v>
      </c>
      <c r="M193" t="s">
        <v>715</v>
      </c>
      <c r="N193" s="21">
        <v>1</v>
      </c>
      <c r="O193" s="21">
        <v>113729.18399999999</v>
      </c>
      <c r="P193" s="21">
        <v>4357.4399999999996</v>
      </c>
      <c r="Q193" t="s">
        <v>29</v>
      </c>
    </row>
    <row r="194" spans="1:17" hidden="1" x14ac:dyDescent="0.25">
      <c r="A194" t="s">
        <v>716</v>
      </c>
      <c r="B194" s="19">
        <v>0</v>
      </c>
      <c r="C194" s="20">
        <v>45471</v>
      </c>
      <c r="D194" s="19">
        <v>0</v>
      </c>
      <c r="E194" t="s">
        <v>717</v>
      </c>
      <c r="F194" t="s">
        <v>21</v>
      </c>
      <c r="G194" t="s">
        <v>32</v>
      </c>
      <c r="H194" t="s">
        <v>23</v>
      </c>
      <c r="I194" t="s">
        <v>24</v>
      </c>
      <c r="J194" t="s">
        <v>710</v>
      </c>
      <c r="K194" t="s">
        <v>26</v>
      </c>
      <c r="L194" t="s">
        <v>27</v>
      </c>
      <c r="M194" t="s">
        <v>718</v>
      </c>
      <c r="N194" s="21">
        <v>1</v>
      </c>
      <c r="O194" s="21">
        <v>83600.388000000006</v>
      </c>
      <c r="P194" s="21">
        <v>3203.08</v>
      </c>
      <c r="Q194" t="s">
        <v>29</v>
      </c>
    </row>
    <row r="195" spans="1:17" hidden="1" x14ac:dyDescent="0.25">
      <c r="A195" t="s">
        <v>719</v>
      </c>
      <c r="B195" s="19">
        <v>0</v>
      </c>
      <c r="C195" s="20">
        <v>45471</v>
      </c>
      <c r="D195" s="19">
        <v>0</v>
      </c>
      <c r="E195" t="s">
        <v>720</v>
      </c>
      <c r="F195" t="s">
        <v>21</v>
      </c>
      <c r="G195" t="s">
        <v>32</v>
      </c>
      <c r="H195" t="s">
        <v>53</v>
      </c>
      <c r="I195" t="s">
        <v>34</v>
      </c>
      <c r="J195" t="s">
        <v>226</v>
      </c>
      <c r="K195" t="s">
        <v>26</v>
      </c>
      <c r="L195" t="s">
        <v>27</v>
      </c>
      <c r="M195" t="s">
        <v>721</v>
      </c>
      <c r="N195" s="21">
        <v>1</v>
      </c>
      <c r="O195" s="21">
        <v>69669.251999999993</v>
      </c>
      <c r="P195" s="21">
        <v>2669.32</v>
      </c>
      <c r="Q195" t="s">
        <v>29</v>
      </c>
    </row>
    <row r="196" spans="1:17" hidden="1" x14ac:dyDescent="0.25">
      <c r="A196" t="s">
        <v>722</v>
      </c>
      <c r="B196" s="19">
        <v>0</v>
      </c>
      <c r="C196" s="20">
        <v>45471</v>
      </c>
      <c r="D196" s="19">
        <v>1</v>
      </c>
      <c r="E196" t="s">
        <v>723</v>
      </c>
      <c r="F196" t="s">
        <v>21</v>
      </c>
      <c r="G196" t="s">
        <v>65</v>
      </c>
      <c r="H196" t="s">
        <v>170</v>
      </c>
      <c r="I196" t="s">
        <v>171</v>
      </c>
      <c r="J196" t="s">
        <v>520</v>
      </c>
      <c r="K196" t="s">
        <v>26</v>
      </c>
      <c r="L196" t="s">
        <v>27</v>
      </c>
      <c r="M196" t="s">
        <v>171</v>
      </c>
      <c r="N196" s="21">
        <v>1</v>
      </c>
      <c r="O196" s="21">
        <v>166483.28700000001</v>
      </c>
      <c r="P196" s="21">
        <v>6378.67</v>
      </c>
      <c r="Q196" t="s">
        <v>29</v>
      </c>
    </row>
    <row r="197" spans="1:17" hidden="1" x14ac:dyDescent="0.25">
      <c r="A197" t="s">
        <v>724</v>
      </c>
      <c r="B197" s="19">
        <v>3</v>
      </c>
      <c r="C197" s="20">
        <v>45499</v>
      </c>
      <c r="D197" s="19">
        <v>0</v>
      </c>
      <c r="E197" t="s">
        <v>725</v>
      </c>
      <c r="F197" t="s">
        <v>21</v>
      </c>
      <c r="G197" t="s">
        <v>22</v>
      </c>
      <c r="H197" t="s">
        <v>53</v>
      </c>
      <c r="I197" t="s">
        <v>34</v>
      </c>
      <c r="J197" t="s">
        <v>726</v>
      </c>
      <c r="K197" t="s">
        <v>26</v>
      </c>
      <c r="L197" t="s">
        <v>27</v>
      </c>
      <c r="M197" t="s">
        <v>727</v>
      </c>
      <c r="N197" s="21">
        <v>1</v>
      </c>
      <c r="O197" s="21">
        <v>69671.078999999998</v>
      </c>
      <c r="P197" s="21">
        <v>2669.39</v>
      </c>
      <c r="Q197" t="s">
        <v>29</v>
      </c>
    </row>
    <row r="198" spans="1:17" hidden="1" x14ac:dyDescent="0.25">
      <c r="A198" t="s">
        <v>728</v>
      </c>
      <c r="B198" s="19">
        <v>0</v>
      </c>
      <c r="C198" s="20">
        <v>45527</v>
      </c>
      <c r="D198" s="19">
        <v>0</v>
      </c>
      <c r="E198" t="s">
        <v>729</v>
      </c>
      <c r="F198" t="s">
        <v>21</v>
      </c>
      <c r="G198" t="s">
        <v>45</v>
      </c>
      <c r="H198" t="s">
        <v>23</v>
      </c>
      <c r="I198" t="s">
        <v>24</v>
      </c>
      <c r="J198" t="s">
        <v>730</v>
      </c>
      <c r="K198" t="s">
        <v>26</v>
      </c>
      <c r="L198" t="s">
        <v>27</v>
      </c>
      <c r="M198" t="s">
        <v>731</v>
      </c>
      <c r="N198" s="21">
        <v>1</v>
      </c>
      <c r="O198" s="21">
        <v>105000.039</v>
      </c>
      <c r="P198" s="21">
        <v>4022.99</v>
      </c>
      <c r="Q198" t="s">
        <v>29</v>
      </c>
    </row>
    <row r="199" spans="1:17" hidden="1" x14ac:dyDescent="0.25">
      <c r="A199" t="s">
        <v>732</v>
      </c>
      <c r="B199" s="19">
        <v>0</v>
      </c>
      <c r="C199" s="20">
        <v>45471</v>
      </c>
      <c r="D199" s="19">
        <v>0</v>
      </c>
      <c r="E199" t="s">
        <v>733</v>
      </c>
      <c r="F199" t="s">
        <v>21</v>
      </c>
      <c r="G199" t="s">
        <v>45</v>
      </c>
      <c r="H199" t="s">
        <v>23</v>
      </c>
      <c r="I199" t="s">
        <v>24</v>
      </c>
      <c r="J199" t="s">
        <v>200</v>
      </c>
      <c r="K199" t="s">
        <v>26</v>
      </c>
      <c r="L199" t="s">
        <v>27</v>
      </c>
      <c r="M199" t="s">
        <v>201</v>
      </c>
      <c r="N199" s="21">
        <v>1</v>
      </c>
      <c r="O199" s="21">
        <v>84086.108999999997</v>
      </c>
      <c r="P199" s="21">
        <v>3221.69</v>
      </c>
      <c r="Q199" t="s">
        <v>29</v>
      </c>
    </row>
    <row r="200" spans="1:17" hidden="1" x14ac:dyDescent="0.25">
      <c r="A200" t="s">
        <v>734</v>
      </c>
      <c r="B200" s="19">
        <v>0</v>
      </c>
      <c r="C200" s="20">
        <v>45471</v>
      </c>
      <c r="D200" s="19">
        <v>0</v>
      </c>
      <c r="E200" t="s">
        <v>735</v>
      </c>
      <c r="F200" t="s">
        <v>21</v>
      </c>
      <c r="G200" t="s">
        <v>45</v>
      </c>
      <c r="H200" t="s">
        <v>39</v>
      </c>
      <c r="I200" t="s">
        <v>40</v>
      </c>
      <c r="J200" t="s">
        <v>379</v>
      </c>
      <c r="K200" t="s">
        <v>26</v>
      </c>
      <c r="L200" t="s">
        <v>27</v>
      </c>
      <c r="M200" t="s">
        <v>736</v>
      </c>
      <c r="N200" s="21">
        <v>0.56999999999999995</v>
      </c>
      <c r="O200" s="21">
        <v>46376</v>
      </c>
      <c r="P200" s="21">
        <v>1776.88</v>
      </c>
      <c r="Q200" t="s">
        <v>29</v>
      </c>
    </row>
    <row r="201" spans="1:17" hidden="1" x14ac:dyDescent="0.25">
      <c r="A201" t="s">
        <v>737</v>
      </c>
      <c r="B201" s="19">
        <v>0</v>
      </c>
      <c r="C201" s="20">
        <v>45471</v>
      </c>
      <c r="D201" s="19">
        <v>0</v>
      </c>
      <c r="E201" t="s">
        <v>738</v>
      </c>
      <c r="F201" t="s">
        <v>21</v>
      </c>
      <c r="G201" t="s">
        <v>45</v>
      </c>
      <c r="H201" t="s">
        <v>170</v>
      </c>
      <c r="I201" t="s">
        <v>171</v>
      </c>
      <c r="J201" t="s">
        <v>426</v>
      </c>
      <c r="K201" t="s">
        <v>26</v>
      </c>
      <c r="L201" t="s">
        <v>27</v>
      </c>
      <c r="M201" t="s">
        <v>739</v>
      </c>
      <c r="N201" s="21">
        <v>1</v>
      </c>
      <c r="O201" s="21">
        <v>170649.63</v>
      </c>
      <c r="P201" s="21">
        <v>6538.3</v>
      </c>
      <c r="Q201" t="s">
        <v>29</v>
      </c>
    </row>
    <row r="202" spans="1:17" hidden="1" x14ac:dyDescent="0.25">
      <c r="A202" t="s">
        <v>740</v>
      </c>
      <c r="B202" s="19">
        <v>0</v>
      </c>
      <c r="C202" s="20">
        <v>45569</v>
      </c>
      <c r="D202" s="19">
        <v>0</v>
      </c>
      <c r="E202" t="s">
        <v>741</v>
      </c>
      <c r="F202" t="s">
        <v>21</v>
      </c>
      <c r="G202" t="s">
        <v>32</v>
      </c>
      <c r="H202" t="s">
        <v>53</v>
      </c>
      <c r="I202" t="s">
        <v>34</v>
      </c>
      <c r="J202" t="s">
        <v>585</v>
      </c>
      <c r="K202" t="s">
        <v>26</v>
      </c>
      <c r="L202" t="s">
        <v>27</v>
      </c>
      <c r="M202" t="s">
        <v>391</v>
      </c>
      <c r="N202" s="21">
        <v>1</v>
      </c>
      <c r="O202" s="21">
        <v>71712.881999999998</v>
      </c>
      <c r="P202" s="21">
        <v>2747.62</v>
      </c>
      <c r="Q202" t="s">
        <v>29</v>
      </c>
    </row>
    <row r="203" spans="1:17" hidden="1" x14ac:dyDescent="0.25">
      <c r="A203" t="s">
        <v>742</v>
      </c>
      <c r="B203" s="19">
        <v>1</v>
      </c>
      <c r="C203" s="20">
        <v>45471</v>
      </c>
      <c r="D203" s="19">
        <v>0</v>
      </c>
      <c r="E203" t="s">
        <v>743</v>
      </c>
      <c r="F203" t="s">
        <v>21</v>
      </c>
      <c r="G203" t="s">
        <v>65</v>
      </c>
      <c r="H203" t="s">
        <v>39</v>
      </c>
      <c r="I203" t="s">
        <v>40</v>
      </c>
      <c r="J203" t="s">
        <v>744</v>
      </c>
      <c r="K203" t="s">
        <v>26</v>
      </c>
      <c r="L203" t="s">
        <v>27</v>
      </c>
      <c r="M203" t="s">
        <v>745</v>
      </c>
      <c r="N203" s="21">
        <v>0.8</v>
      </c>
      <c r="O203" s="21">
        <v>46034.919000000002</v>
      </c>
      <c r="P203" s="21">
        <v>1763.79</v>
      </c>
      <c r="Q203" t="s">
        <v>29</v>
      </c>
    </row>
    <row r="204" spans="1:17" x14ac:dyDescent="0.25">
      <c r="A204" t="s">
        <v>746</v>
      </c>
      <c r="B204" s="19">
        <v>0</v>
      </c>
      <c r="C204" s="20">
        <v>45555</v>
      </c>
      <c r="D204" s="19">
        <v>0</v>
      </c>
      <c r="E204" t="s">
        <v>747</v>
      </c>
      <c r="F204" t="s">
        <v>21</v>
      </c>
      <c r="G204" t="s">
        <v>32</v>
      </c>
      <c r="H204" t="s">
        <v>748</v>
      </c>
      <c r="I204" s="26" t="s">
        <v>749</v>
      </c>
      <c r="J204" t="s">
        <v>750</v>
      </c>
      <c r="K204" t="s">
        <v>26</v>
      </c>
      <c r="L204" t="s">
        <v>27</v>
      </c>
      <c r="M204" t="s">
        <v>751</v>
      </c>
      <c r="N204" s="21">
        <v>1</v>
      </c>
      <c r="O204" s="21">
        <v>201141.47700000001</v>
      </c>
      <c r="P204" s="21">
        <v>7706.57</v>
      </c>
      <c r="Q204" t="s">
        <v>29</v>
      </c>
    </row>
    <row r="205" spans="1:17" hidden="1" x14ac:dyDescent="0.25">
      <c r="A205" t="s">
        <v>752</v>
      </c>
      <c r="B205" s="19">
        <v>0</v>
      </c>
      <c r="C205" s="20">
        <v>45471</v>
      </c>
      <c r="D205" s="19">
        <v>0</v>
      </c>
      <c r="E205" t="s">
        <v>753</v>
      </c>
      <c r="F205" t="s">
        <v>21</v>
      </c>
      <c r="G205" t="s">
        <v>45</v>
      </c>
      <c r="H205" t="s">
        <v>170</v>
      </c>
      <c r="I205" t="s">
        <v>171</v>
      </c>
      <c r="J205" t="s">
        <v>754</v>
      </c>
      <c r="K205" t="s">
        <v>26</v>
      </c>
      <c r="L205" t="s">
        <v>27</v>
      </c>
      <c r="M205" t="s">
        <v>755</v>
      </c>
      <c r="N205" s="21">
        <v>1</v>
      </c>
      <c r="O205" s="21">
        <v>156621.924</v>
      </c>
      <c r="P205" s="21">
        <v>6000.84</v>
      </c>
      <c r="Q205" t="s">
        <v>29</v>
      </c>
    </row>
    <row r="206" spans="1:17" hidden="1" x14ac:dyDescent="0.25">
      <c r="A206" t="s">
        <v>756</v>
      </c>
      <c r="B206" s="19">
        <v>0</v>
      </c>
      <c r="C206" s="20">
        <v>45499</v>
      </c>
      <c r="D206" s="19">
        <v>0</v>
      </c>
      <c r="E206" t="s">
        <v>757</v>
      </c>
      <c r="F206" t="s">
        <v>21</v>
      </c>
      <c r="G206" t="s">
        <v>52</v>
      </c>
      <c r="H206" t="s">
        <v>758</v>
      </c>
      <c r="I206" t="s">
        <v>759</v>
      </c>
      <c r="J206" t="s">
        <v>308</v>
      </c>
      <c r="K206" t="s">
        <v>26</v>
      </c>
      <c r="L206" t="s">
        <v>27</v>
      </c>
      <c r="M206" t="s">
        <v>760</v>
      </c>
      <c r="N206" s="21">
        <v>1</v>
      </c>
      <c r="O206" s="21">
        <v>164162.21400000001</v>
      </c>
      <c r="P206" s="21">
        <v>6289.74</v>
      </c>
      <c r="Q206" t="s">
        <v>29</v>
      </c>
    </row>
    <row r="207" spans="1:17" hidden="1" x14ac:dyDescent="0.25">
      <c r="A207" t="s">
        <v>761</v>
      </c>
      <c r="B207" s="19">
        <v>3</v>
      </c>
      <c r="C207" s="20">
        <v>45471</v>
      </c>
      <c r="D207" s="19">
        <v>0</v>
      </c>
      <c r="E207" t="s">
        <v>762</v>
      </c>
      <c r="F207" t="s">
        <v>21</v>
      </c>
      <c r="G207" t="s">
        <v>32</v>
      </c>
      <c r="H207" t="s">
        <v>543</v>
      </c>
      <c r="I207" t="s">
        <v>544</v>
      </c>
      <c r="J207" t="s">
        <v>763</v>
      </c>
      <c r="K207" t="s">
        <v>26</v>
      </c>
      <c r="L207" t="s">
        <v>27</v>
      </c>
      <c r="M207" t="s">
        <v>764</v>
      </c>
      <c r="N207" s="21">
        <v>1</v>
      </c>
      <c r="O207" s="21">
        <v>45436.184999999998</v>
      </c>
      <c r="P207" s="21">
        <v>1740.85</v>
      </c>
      <c r="Q207" t="s">
        <v>29</v>
      </c>
    </row>
    <row r="208" spans="1:17" hidden="1" x14ac:dyDescent="0.25">
      <c r="A208" t="s">
        <v>765</v>
      </c>
      <c r="B208" s="19">
        <v>0</v>
      </c>
      <c r="C208" s="20">
        <v>45471</v>
      </c>
      <c r="D208" s="19">
        <v>0</v>
      </c>
      <c r="E208" t="s">
        <v>766</v>
      </c>
      <c r="F208" t="s">
        <v>21</v>
      </c>
      <c r="G208" t="s">
        <v>45</v>
      </c>
      <c r="H208" t="s">
        <v>46</v>
      </c>
      <c r="I208" t="s">
        <v>47</v>
      </c>
      <c r="J208" t="s">
        <v>767</v>
      </c>
      <c r="K208" t="s">
        <v>26</v>
      </c>
      <c r="L208" t="s">
        <v>27</v>
      </c>
      <c r="M208" t="s">
        <v>768</v>
      </c>
      <c r="N208" s="21">
        <v>1</v>
      </c>
      <c r="O208" s="21">
        <v>104499.963</v>
      </c>
      <c r="P208" s="21">
        <v>4003.83</v>
      </c>
      <c r="Q208" t="s">
        <v>29</v>
      </c>
    </row>
    <row r="209" spans="1:17" hidden="1" x14ac:dyDescent="0.25">
      <c r="A209" t="s">
        <v>769</v>
      </c>
      <c r="B209" s="19">
        <v>1</v>
      </c>
      <c r="C209" s="20">
        <v>45471</v>
      </c>
      <c r="D209" s="19">
        <v>0</v>
      </c>
      <c r="E209" t="s">
        <v>770</v>
      </c>
      <c r="F209" t="s">
        <v>21</v>
      </c>
      <c r="G209" t="s">
        <v>45</v>
      </c>
      <c r="H209" t="s">
        <v>39</v>
      </c>
      <c r="I209" t="s">
        <v>40</v>
      </c>
      <c r="J209" t="s">
        <v>771</v>
      </c>
      <c r="K209" t="s">
        <v>26</v>
      </c>
      <c r="L209" t="s">
        <v>27</v>
      </c>
      <c r="M209" t="s">
        <v>605</v>
      </c>
      <c r="N209" s="21">
        <v>1</v>
      </c>
      <c r="O209" s="21">
        <v>58423.284</v>
      </c>
      <c r="P209" s="21">
        <v>2238.44</v>
      </c>
      <c r="Q209" t="s">
        <v>29</v>
      </c>
    </row>
    <row r="210" spans="1:17" hidden="1" x14ac:dyDescent="0.25">
      <c r="A210" t="s">
        <v>772</v>
      </c>
      <c r="B210" s="19">
        <v>0</v>
      </c>
      <c r="C210" s="20">
        <v>45471</v>
      </c>
      <c r="D210" s="19">
        <v>0</v>
      </c>
      <c r="E210" t="s">
        <v>773</v>
      </c>
      <c r="F210" t="s">
        <v>21</v>
      </c>
      <c r="G210" t="s">
        <v>32</v>
      </c>
      <c r="H210" t="s">
        <v>23</v>
      </c>
      <c r="I210" t="s">
        <v>24</v>
      </c>
      <c r="J210" t="s">
        <v>114</v>
      </c>
      <c r="K210" t="s">
        <v>26</v>
      </c>
      <c r="L210" t="s">
        <v>27</v>
      </c>
      <c r="M210" t="s">
        <v>167</v>
      </c>
      <c r="N210" s="21">
        <v>1</v>
      </c>
      <c r="O210" s="21">
        <v>101431.908</v>
      </c>
      <c r="P210" s="21">
        <v>3886.28</v>
      </c>
      <c r="Q210" t="s">
        <v>29</v>
      </c>
    </row>
    <row r="211" spans="1:17" hidden="1" x14ac:dyDescent="0.25">
      <c r="A211" t="s">
        <v>774</v>
      </c>
      <c r="B211" s="19">
        <v>0</v>
      </c>
      <c r="C211" s="20">
        <v>45471</v>
      </c>
      <c r="D211" s="19">
        <v>0</v>
      </c>
      <c r="E211" t="s">
        <v>775</v>
      </c>
      <c r="F211" t="s">
        <v>21</v>
      </c>
      <c r="G211" t="s">
        <v>45</v>
      </c>
      <c r="H211" t="s">
        <v>23</v>
      </c>
      <c r="I211" t="s">
        <v>24</v>
      </c>
      <c r="J211" t="s">
        <v>776</v>
      </c>
      <c r="K211" t="s">
        <v>26</v>
      </c>
      <c r="L211" t="s">
        <v>27</v>
      </c>
      <c r="M211" t="s">
        <v>777</v>
      </c>
      <c r="N211" s="21">
        <v>1</v>
      </c>
      <c r="O211" s="21">
        <v>96835.176000000007</v>
      </c>
      <c r="P211" s="21">
        <v>3710.16</v>
      </c>
      <c r="Q211" t="s">
        <v>29</v>
      </c>
    </row>
    <row r="212" spans="1:17" hidden="1" x14ac:dyDescent="0.25">
      <c r="A212" t="s">
        <v>778</v>
      </c>
      <c r="B212" s="19">
        <v>0</v>
      </c>
      <c r="C212" s="20">
        <v>45499</v>
      </c>
      <c r="D212" s="19">
        <v>0</v>
      </c>
      <c r="E212" t="s">
        <v>779</v>
      </c>
      <c r="F212" t="s">
        <v>21</v>
      </c>
      <c r="G212" t="s">
        <v>22</v>
      </c>
      <c r="H212" t="s">
        <v>487</v>
      </c>
      <c r="I212" t="s">
        <v>40</v>
      </c>
      <c r="J212" t="s">
        <v>780</v>
      </c>
      <c r="K212" t="s">
        <v>26</v>
      </c>
      <c r="L212" t="s">
        <v>27</v>
      </c>
      <c r="M212" t="s">
        <v>605</v>
      </c>
      <c r="N212" s="21">
        <v>1</v>
      </c>
      <c r="O212" s="21">
        <v>48324.15</v>
      </c>
      <c r="P212" s="21">
        <v>1851.5</v>
      </c>
      <c r="Q212" t="s">
        <v>29</v>
      </c>
    </row>
    <row r="213" spans="1:17" hidden="1" x14ac:dyDescent="0.25">
      <c r="A213" t="s">
        <v>781</v>
      </c>
      <c r="B213" s="19">
        <v>0</v>
      </c>
      <c r="C213" s="20">
        <v>45499</v>
      </c>
      <c r="D213" s="19">
        <v>0</v>
      </c>
      <c r="E213" t="s">
        <v>782</v>
      </c>
      <c r="F213" t="s">
        <v>21</v>
      </c>
      <c r="G213" t="s">
        <v>52</v>
      </c>
      <c r="H213" t="s">
        <v>46</v>
      </c>
      <c r="I213" t="s">
        <v>47</v>
      </c>
      <c r="J213" t="s">
        <v>308</v>
      </c>
      <c r="K213" t="s">
        <v>26</v>
      </c>
      <c r="L213" t="s">
        <v>27</v>
      </c>
      <c r="M213" t="s">
        <v>47</v>
      </c>
      <c r="N213" s="21">
        <v>1</v>
      </c>
      <c r="O213" s="21">
        <v>136965.231</v>
      </c>
      <c r="P213" s="21">
        <v>5247.71</v>
      </c>
      <c r="Q213" t="s">
        <v>29</v>
      </c>
    </row>
    <row r="214" spans="1:17" hidden="1" x14ac:dyDescent="0.25">
      <c r="A214" t="s">
        <v>783</v>
      </c>
      <c r="B214" s="19">
        <v>1</v>
      </c>
      <c r="C214" s="20">
        <v>45471</v>
      </c>
      <c r="D214" s="19">
        <v>0</v>
      </c>
      <c r="E214" t="s">
        <v>784</v>
      </c>
      <c r="F214" t="s">
        <v>21</v>
      </c>
      <c r="G214" t="s">
        <v>65</v>
      </c>
      <c r="H214" t="s">
        <v>23</v>
      </c>
      <c r="I214" t="s">
        <v>24</v>
      </c>
      <c r="J214" t="s">
        <v>785</v>
      </c>
      <c r="K214" t="s">
        <v>26</v>
      </c>
      <c r="L214" t="s">
        <v>27</v>
      </c>
      <c r="M214" t="s">
        <v>786</v>
      </c>
      <c r="N214" s="21">
        <v>1</v>
      </c>
      <c r="O214" s="21">
        <v>109534.65300000001</v>
      </c>
      <c r="P214" s="21">
        <v>4196.7299999999996</v>
      </c>
      <c r="Q214" t="s">
        <v>29</v>
      </c>
    </row>
    <row r="215" spans="1:17" x14ac:dyDescent="0.25">
      <c r="A215" t="s">
        <v>787</v>
      </c>
      <c r="B215" s="19">
        <v>0</v>
      </c>
      <c r="C215" s="20">
        <v>45471</v>
      </c>
      <c r="D215" s="19">
        <v>0</v>
      </c>
      <c r="E215" t="s">
        <v>788</v>
      </c>
      <c r="F215" t="s">
        <v>21</v>
      </c>
      <c r="G215" t="s">
        <v>32</v>
      </c>
      <c r="H215" t="s">
        <v>789</v>
      </c>
      <c r="I215" s="26" t="s">
        <v>790</v>
      </c>
      <c r="J215" t="s">
        <v>184</v>
      </c>
      <c r="K215" t="s">
        <v>26</v>
      </c>
      <c r="L215" t="s">
        <v>27</v>
      </c>
      <c r="M215" t="s">
        <v>594</v>
      </c>
      <c r="N215" s="21">
        <v>1</v>
      </c>
      <c r="O215" s="21">
        <v>166953.087</v>
      </c>
      <c r="P215" s="21">
        <v>6396.67</v>
      </c>
      <c r="Q215" t="s">
        <v>29</v>
      </c>
    </row>
    <row r="216" spans="1:17" hidden="1" x14ac:dyDescent="0.25">
      <c r="A216" t="s">
        <v>791</v>
      </c>
      <c r="B216" s="19">
        <v>0</v>
      </c>
      <c r="C216" s="20">
        <v>45471</v>
      </c>
      <c r="D216" s="19">
        <v>0</v>
      </c>
      <c r="E216" t="s">
        <v>792</v>
      </c>
      <c r="F216" t="s">
        <v>21</v>
      </c>
      <c r="G216" t="s">
        <v>65</v>
      </c>
      <c r="H216" t="s">
        <v>793</v>
      </c>
      <c r="I216" t="s">
        <v>171</v>
      </c>
      <c r="J216" t="s">
        <v>794</v>
      </c>
      <c r="K216" t="s">
        <v>26</v>
      </c>
      <c r="L216" t="s">
        <v>27</v>
      </c>
      <c r="M216" t="s">
        <v>795</v>
      </c>
      <c r="N216" s="21">
        <v>1</v>
      </c>
      <c r="O216" s="21">
        <v>165003.93900000001</v>
      </c>
      <c r="P216" s="21">
        <v>6321.99</v>
      </c>
      <c r="Q216" t="s">
        <v>29</v>
      </c>
    </row>
    <row r="217" spans="1:17" hidden="1" x14ac:dyDescent="0.25">
      <c r="A217" t="s">
        <v>796</v>
      </c>
      <c r="B217" s="19">
        <v>1</v>
      </c>
      <c r="C217" s="20">
        <v>45471</v>
      </c>
      <c r="D217" s="19">
        <v>0</v>
      </c>
      <c r="E217" t="s">
        <v>797</v>
      </c>
      <c r="F217" t="s">
        <v>21</v>
      </c>
      <c r="G217" t="s">
        <v>22</v>
      </c>
      <c r="H217" t="s">
        <v>39</v>
      </c>
      <c r="I217" t="s">
        <v>40</v>
      </c>
      <c r="J217" t="s">
        <v>196</v>
      </c>
      <c r="K217" t="s">
        <v>26</v>
      </c>
      <c r="L217" t="s">
        <v>27</v>
      </c>
      <c r="M217" t="s">
        <v>798</v>
      </c>
      <c r="N217" s="21">
        <v>1</v>
      </c>
      <c r="O217" s="21">
        <v>65522.222999999998</v>
      </c>
      <c r="P217" s="21">
        <v>2510.4299999999998</v>
      </c>
      <c r="Q217" t="s">
        <v>29</v>
      </c>
    </row>
    <row r="218" spans="1:17" hidden="1" x14ac:dyDescent="0.25">
      <c r="A218" t="s">
        <v>799</v>
      </c>
      <c r="B218" s="19">
        <v>2</v>
      </c>
      <c r="C218" s="20">
        <v>45471</v>
      </c>
      <c r="D218" s="19">
        <v>0</v>
      </c>
      <c r="E218" t="s">
        <v>800</v>
      </c>
      <c r="F218" t="s">
        <v>21</v>
      </c>
      <c r="G218" t="s">
        <v>22</v>
      </c>
      <c r="H218" t="s">
        <v>23</v>
      </c>
      <c r="I218" t="s">
        <v>24</v>
      </c>
      <c r="J218" t="s">
        <v>624</v>
      </c>
      <c r="K218" t="s">
        <v>26</v>
      </c>
      <c r="L218" t="s">
        <v>27</v>
      </c>
      <c r="M218" t="s">
        <v>801</v>
      </c>
      <c r="N218" s="21">
        <v>1</v>
      </c>
      <c r="O218" s="21">
        <v>102694.10400000001</v>
      </c>
      <c r="P218" s="21">
        <v>3934.64</v>
      </c>
      <c r="Q218" t="s">
        <v>29</v>
      </c>
    </row>
    <row r="219" spans="1:17" hidden="1" x14ac:dyDescent="0.25">
      <c r="A219" t="s">
        <v>802</v>
      </c>
      <c r="B219" s="19">
        <v>0</v>
      </c>
      <c r="C219" s="20">
        <v>45471</v>
      </c>
      <c r="D219" s="19">
        <v>0</v>
      </c>
      <c r="E219" t="s">
        <v>803</v>
      </c>
      <c r="F219" t="s">
        <v>21</v>
      </c>
      <c r="G219" t="s">
        <v>65</v>
      </c>
      <c r="H219" t="s">
        <v>23</v>
      </c>
      <c r="I219" t="s">
        <v>24</v>
      </c>
      <c r="J219" t="s">
        <v>804</v>
      </c>
      <c r="K219" t="s">
        <v>26</v>
      </c>
      <c r="L219" t="s">
        <v>27</v>
      </c>
      <c r="M219" t="s">
        <v>805</v>
      </c>
      <c r="N219" s="21">
        <v>1</v>
      </c>
      <c r="O219" s="21">
        <v>105409.026</v>
      </c>
      <c r="P219" s="21">
        <v>4038.66</v>
      </c>
      <c r="Q219" t="s">
        <v>29</v>
      </c>
    </row>
    <row r="220" spans="1:17" hidden="1" x14ac:dyDescent="0.25">
      <c r="A220" t="s">
        <v>806</v>
      </c>
      <c r="B220" s="19">
        <v>0</v>
      </c>
      <c r="C220" s="20">
        <v>45499</v>
      </c>
      <c r="D220" s="19">
        <v>0</v>
      </c>
      <c r="E220" t="s">
        <v>807</v>
      </c>
      <c r="F220" t="s">
        <v>21</v>
      </c>
      <c r="G220" t="s">
        <v>280</v>
      </c>
      <c r="H220" t="s">
        <v>46</v>
      </c>
      <c r="I220" t="s">
        <v>47</v>
      </c>
      <c r="J220" t="s">
        <v>308</v>
      </c>
      <c r="K220" t="s">
        <v>26</v>
      </c>
      <c r="L220" t="s">
        <v>27</v>
      </c>
      <c r="M220" t="s">
        <v>808</v>
      </c>
      <c r="N220" s="21">
        <v>1</v>
      </c>
      <c r="O220" s="21">
        <v>119593.071</v>
      </c>
      <c r="P220" s="21">
        <v>4582.1099999999997</v>
      </c>
      <c r="Q220" t="s">
        <v>29</v>
      </c>
    </row>
    <row r="221" spans="1:17" hidden="1" x14ac:dyDescent="0.25">
      <c r="A221" t="s">
        <v>809</v>
      </c>
      <c r="B221" s="19">
        <v>0</v>
      </c>
      <c r="C221" s="20">
        <v>45471</v>
      </c>
      <c r="D221" s="19">
        <v>0</v>
      </c>
      <c r="E221" t="s">
        <v>810</v>
      </c>
      <c r="F221" t="s">
        <v>21</v>
      </c>
      <c r="G221" t="s">
        <v>45</v>
      </c>
      <c r="H221" t="s">
        <v>23</v>
      </c>
      <c r="I221" t="s">
        <v>24</v>
      </c>
      <c r="J221" t="s">
        <v>628</v>
      </c>
      <c r="K221" t="s">
        <v>26</v>
      </c>
      <c r="L221" t="s">
        <v>27</v>
      </c>
      <c r="M221" t="s">
        <v>811</v>
      </c>
      <c r="N221" s="21">
        <v>1</v>
      </c>
      <c r="O221" s="21">
        <v>98761.616999999998</v>
      </c>
      <c r="P221" s="21">
        <v>3783.97</v>
      </c>
      <c r="Q221" t="s">
        <v>29</v>
      </c>
    </row>
    <row r="222" spans="1:17" hidden="1" x14ac:dyDescent="0.25">
      <c r="A222" t="s">
        <v>812</v>
      </c>
      <c r="B222" s="19">
        <v>0</v>
      </c>
      <c r="C222" s="20">
        <v>45471</v>
      </c>
      <c r="D222" s="19">
        <v>0</v>
      </c>
      <c r="E222" t="s">
        <v>813</v>
      </c>
      <c r="F222" t="s">
        <v>21</v>
      </c>
      <c r="G222" t="s">
        <v>22</v>
      </c>
      <c r="H222" t="s">
        <v>53</v>
      </c>
      <c r="I222" t="s">
        <v>34</v>
      </c>
      <c r="J222" t="s">
        <v>624</v>
      </c>
      <c r="K222" t="s">
        <v>26</v>
      </c>
      <c r="L222" t="s">
        <v>27</v>
      </c>
      <c r="M222" t="s">
        <v>814</v>
      </c>
      <c r="N222" s="21">
        <v>1</v>
      </c>
      <c r="O222" s="21">
        <v>107161.11900000001</v>
      </c>
      <c r="P222" s="21">
        <v>4105.79</v>
      </c>
      <c r="Q222" t="s">
        <v>29</v>
      </c>
    </row>
    <row r="223" spans="1:17" hidden="1" x14ac:dyDescent="0.25">
      <c r="A223" t="s">
        <v>815</v>
      </c>
      <c r="B223" s="19">
        <v>0</v>
      </c>
      <c r="C223" s="20">
        <v>45471</v>
      </c>
      <c r="D223" s="19">
        <v>0</v>
      </c>
      <c r="E223" t="s">
        <v>816</v>
      </c>
      <c r="F223" t="s">
        <v>21</v>
      </c>
      <c r="G223" t="s">
        <v>45</v>
      </c>
      <c r="H223" t="s">
        <v>46</v>
      </c>
      <c r="I223" t="s">
        <v>47</v>
      </c>
      <c r="J223" t="s">
        <v>82</v>
      </c>
      <c r="K223" t="s">
        <v>26</v>
      </c>
      <c r="L223" t="s">
        <v>27</v>
      </c>
      <c r="M223" t="s">
        <v>817</v>
      </c>
      <c r="N223" s="21">
        <v>1</v>
      </c>
      <c r="O223" s="21">
        <v>146051.946</v>
      </c>
      <c r="P223" s="21">
        <v>5595.86</v>
      </c>
      <c r="Q223" t="s">
        <v>29</v>
      </c>
    </row>
    <row r="224" spans="1:17" hidden="1" x14ac:dyDescent="0.25">
      <c r="A224" t="s">
        <v>818</v>
      </c>
      <c r="B224" s="19">
        <v>0</v>
      </c>
      <c r="C224" s="20">
        <v>45471</v>
      </c>
      <c r="D224" s="19">
        <v>0</v>
      </c>
      <c r="E224" t="s">
        <v>819</v>
      </c>
      <c r="F224" t="s">
        <v>21</v>
      </c>
      <c r="G224" t="s">
        <v>22</v>
      </c>
      <c r="H224" t="s">
        <v>53</v>
      </c>
      <c r="I224" t="s">
        <v>34</v>
      </c>
      <c r="J224" t="s">
        <v>744</v>
      </c>
      <c r="K224" t="s">
        <v>26</v>
      </c>
      <c r="L224" t="s">
        <v>27</v>
      </c>
      <c r="M224" t="s">
        <v>820</v>
      </c>
      <c r="N224" s="21">
        <v>1</v>
      </c>
      <c r="O224" s="21">
        <v>74894.994000000006</v>
      </c>
      <c r="P224" s="21">
        <v>2869.54</v>
      </c>
      <c r="Q224" t="s">
        <v>29</v>
      </c>
    </row>
    <row r="225" spans="1:17" hidden="1" x14ac:dyDescent="0.25">
      <c r="A225" t="s">
        <v>821</v>
      </c>
      <c r="B225" s="19">
        <v>0</v>
      </c>
      <c r="C225" s="20">
        <v>45471</v>
      </c>
      <c r="D225" s="19">
        <v>0</v>
      </c>
      <c r="E225" t="s">
        <v>822</v>
      </c>
      <c r="F225" t="s">
        <v>21</v>
      </c>
      <c r="G225" t="s">
        <v>32</v>
      </c>
      <c r="H225" t="s">
        <v>46</v>
      </c>
      <c r="I225" t="s">
        <v>47</v>
      </c>
      <c r="J225" t="s">
        <v>41</v>
      </c>
      <c r="K225" t="s">
        <v>26</v>
      </c>
      <c r="L225" t="s">
        <v>27</v>
      </c>
      <c r="M225" t="s">
        <v>823</v>
      </c>
      <c r="N225" s="21">
        <v>1</v>
      </c>
      <c r="O225" s="21">
        <v>131177.29500000001</v>
      </c>
      <c r="P225" s="21">
        <v>5025.95</v>
      </c>
      <c r="Q225" t="s">
        <v>29</v>
      </c>
    </row>
    <row r="226" spans="1:17" hidden="1" x14ac:dyDescent="0.25">
      <c r="A226" t="s">
        <v>824</v>
      </c>
      <c r="B226" s="19">
        <v>0</v>
      </c>
      <c r="C226" s="20">
        <v>45499</v>
      </c>
      <c r="D226" s="19">
        <v>0</v>
      </c>
      <c r="E226" t="s">
        <v>825</v>
      </c>
      <c r="F226" t="s">
        <v>21</v>
      </c>
      <c r="G226" t="s">
        <v>52</v>
      </c>
      <c r="H226" t="s">
        <v>758</v>
      </c>
      <c r="I226" t="s">
        <v>759</v>
      </c>
      <c r="J226" t="s">
        <v>308</v>
      </c>
      <c r="K226" t="s">
        <v>26</v>
      </c>
      <c r="L226" t="s">
        <v>27</v>
      </c>
      <c r="M226" t="s">
        <v>826</v>
      </c>
      <c r="N226" s="21">
        <v>1</v>
      </c>
      <c r="O226" s="21">
        <v>192786.084</v>
      </c>
      <c r="P226" s="21">
        <v>7386.44</v>
      </c>
      <c r="Q226" t="s">
        <v>29</v>
      </c>
    </row>
    <row r="227" spans="1:17" hidden="1" x14ac:dyDescent="0.25">
      <c r="A227" t="s">
        <v>827</v>
      </c>
      <c r="B227" s="19">
        <v>0</v>
      </c>
      <c r="C227" s="20">
        <v>45471</v>
      </c>
      <c r="D227" s="19">
        <v>0</v>
      </c>
      <c r="E227" t="s">
        <v>828</v>
      </c>
      <c r="F227" t="s">
        <v>21</v>
      </c>
      <c r="G227" t="s">
        <v>32</v>
      </c>
      <c r="H227" t="s">
        <v>46</v>
      </c>
      <c r="I227" t="s">
        <v>47</v>
      </c>
      <c r="J227" t="s">
        <v>226</v>
      </c>
      <c r="K227" t="s">
        <v>26</v>
      </c>
      <c r="L227" t="s">
        <v>27</v>
      </c>
      <c r="M227" t="s">
        <v>829</v>
      </c>
      <c r="N227" s="21">
        <v>1</v>
      </c>
      <c r="O227" s="21">
        <v>106590.31200000001</v>
      </c>
      <c r="P227" s="21">
        <v>4083.92</v>
      </c>
      <c r="Q227" t="s">
        <v>29</v>
      </c>
    </row>
    <row r="228" spans="1:17" hidden="1" x14ac:dyDescent="0.25">
      <c r="A228" t="s">
        <v>830</v>
      </c>
      <c r="B228" s="19">
        <v>0</v>
      </c>
      <c r="C228" s="20">
        <v>45471</v>
      </c>
      <c r="D228" s="19">
        <v>0</v>
      </c>
      <c r="E228" t="s">
        <v>831</v>
      </c>
      <c r="F228" t="s">
        <v>21</v>
      </c>
      <c r="G228" t="s">
        <v>32</v>
      </c>
      <c r="H228" t="s">
        <v>170</v>
      </c>
      <c r="I228" t="s">
        <v>171</v>
      </c>
      <c r="J228" t="s">
        <v>180</v>
      </c>
      <c r="K228" t="s">
        <v>26</v>
      </c>
      <c r="L228" t="s">
        <v>27</v>
      </c>
      <c r="M228" t="s">
        <v>462</v>
      </c>
      <c r="N228" s="21">
        <v>1</v>
      </c>
      <c r="O228" s="21">
        <v>164835.59400000001</v>
      </c>
      <c r="P228" s="21">
        <v>6315.54</v>
      </c>
      <c r="Q228" t="s">
        <v>29</v>
      </c>
    </row>
    <row r="229" spans="1:17" hidden="1" x14ac:dyDescent="0.25">
      <c r="A229" t="s">
        <v>832</v>
      </c>
      <c r="B229" s="19">
        <v>0</v>
      </c>
      <c r="C229" s="20">
        <v>45471</v>
      </c>
      <c r="D229" s="19">
        <v>0</v>
      </c>
      <c r="E229" t="s">
        <v>833</v>
      </c>
      <c r="F229" t="s">
        <v>21</v>
      </c>
      <c r="G229" t="s">
        <v>32</v>
      </c>
      <c r="H229" t="s">
        <v>53</v>
      </c>
      <c r="I229" t="s">
        <v>34</v>
      </c>
      <c r="J229" t="s">
        <v>834</v>
      </c>
      <c r="K229" t="s">
        <v>26</v>
      </c>
      <c r="L229" t="s">
        <v>27</v>
      </c>
      <c r="M229" t="s">
        <v>835</v>
      </c>
      <c r="N229" s="21">
        <v>1</v>
      </c>
      <c r="O229" s="21">
        <v>80846.054999999993</v>
      </c>
      <c r="P229" s="21">
        <v>3097.55</v>
      </c>
      <c r="Q229" t="s">
        <v>29</v>
      </c>
    </row>
    <row r="230" spans="1:17" hidden="1" x14ac:dyDescent="0.25">
      <c r="A230" t="s">
        <v>836</v>
      </c>
      <c r="B230" s="19">
        <v>0</v>
      </c>
      <c r="C230" s="20">
        <v>45499</v>
      </c>
      <c r="D230" s="19">
        <v>0</v>
      </c>
      <c r="E230" t="s">
        <v>837</v>
      </c>
      <c r="F230" t="s">
        <v>21</v>
      </c>
      <c r="G230" t="s">
        <v>280</v>
      </c>
      <c r="H230" t="s">
        <v>46</v>
      </c>
      <c r="I230" t="s">
        <v>47</v>
      </c>
      <c r="J230" t="s">
        <v>308</v>
      </c>
      <c r="K230" t="s">
        <v>26</v>
      </c>
      <c r="L230" t="s">
        <v>27</v>
      </c>
      <c r="M230" t="s">
        <v>47</v>
      </c>
      <c r="N230" s="21">
        <v>1</v>
      </c>
      <c r="O230" s="21">
        <v>139224.18599999999</v>
      </c>
      <c r="P230" s="21">
        <v>5334.26</v>
      </c>
      <c r="Q230" t="s">
        <v>29</v>
      </c>
    </row>
    <row r="231" spans="1:17" hidden="1" x14ac:dyDescent="0.25">
      <c r="A231" t="s">
        <v>838</v>
      </c>
      <c r="B231" s="19">
        <v>0</v>
      </c>
      <c r="C231" s="20">
        <v>45471</v>
      </c>
      <c r="D231" s="19">
        <v>0</v>
      </c>
      <c r="E231" t="s">
        <v>839</v>
      </c>
      <c r="F231" t="s">
        <v>21</v>
      </c>
      <c r="G231" t="s">
        <v>45</v>
      </c>
      <c r="H231" t="s">
        <v>46</v>
      </c>
      <c r="I231" t="s">
        <v>47</v>
      </c>
      <c r="J231" t="s">
        <v>840</v>
      </c>
      <c r="K231" t="s">
        <v>26</v>
      </c>
      <c r="L231" t="s">
        <v>27</v>
      </c>
      <c r="M231" t="s">
        <v>841</v>
      </c>
      <c r="N231" s="21">
        <v>1</v>
      </c>
      <c r="O231" s="21">
        <v>108839.088</v>
      </c>
      <c r="P231" s="21">
        <v>4170.08</v>
      </c>
      <c r="Q231" t="s">
        <v>29</v>
      </c>
    </row>
    <row r="232" spans="1:17" hidden="1" x14ac:dyDescent="0.25">
      <c r="A232" t="s">
        <v>842</v>
      </c>
      <c r="B232" s="19">
        <v>0</v>
      </c>
      <c r="C232" s="20">
        <v>45471</v>
      </c>
      <c r="D232" s="19">
        <v>0</v>
      </c>
      <c r="E232" t="s">
        <v>843</v>
      </c>
      <c r="F232" t="s">
        <v>21</v>
      </c>
      <c r="G232" t="s">
        <v>45</v>
      </c>
      <c r="H232" t="s">
        <v>46</v>
      </c>
      <c r="I232" t="s">
        <v>47</v>
      </c>
      <c r="J232" t="s">
        <v>639</v>
      </c>
      <c r="K232" t="s">
        <v>26</v>
      </c>
      <c r="L232" t="s">
        <v>27</v>
      </c>
      <c r="M232" t="s">
        <v>844</v>
      </c>
      <c r="N232" s="21">
        <v>1</v>
      </c>
      <c r="O232" s="21">
        <v>138379.59</v>
      </c>
      <c r="P232" s="21">
        <v>5301.9</v>
      </c>
      <c r="Q232" t="s">
        <v>29</v>
      </c>
    </row>
    <row r="233" spans="1:17" hidden="1" x14ac:dyDescent="0.25">
      <c r="A233" t="s">
        <v>845</v>
      </c>
      <c r="B233" s="19">
        <v>0</v>
      </c>
      <c r="C233" s="20">
        <v>45471</v>
      </c>
      <c r="D233" s="19">
        <v>0</v>
      </c>
      <c r="E233" t="s">
        <v>846</v>
      </c>
      <c r="F233" t="s">
        <v>21</v>
      </c>
      <c r="G233" t="s">
        <v>32</v>
      </c>
      <c r="H233" t="s">
        <v>39</v>
      </c>
      <c r="I233" t="s">
        <v>40</v>
      </c>
      <c r="J233" t="s">
        <v>847</v>
      </c>
      <c r="K233" t="s">
        <v>26</v>
      </c>
      <c r="L233" t="s">
        <v>27</v>
      </c>
      <c r="M233" t="s">
        <v>231</v>
      </c>
      <c r="N233" s="21">
        <v>1</v>
      </c>
      <c r="O233" s="21">
        <v>60610.464</v>
      </c>
      <c r="P233" s="21">
        <v>2322.2399999999998</v>
      </c>
      <c r="Q233" t="s">
        <v>29</v>
      </c>
    </row>
    <row r="234" spans="1:17" hidden="1" x14ac:dyDescent="0.25">
      <c r="A234" t="s">
        <v>848</v>
      </c>
      <c r="B234" s="19">
        <v>0</v>
      </c>
      <c r="C234" s="20">
        <v>45471</v>
      </c>
      <c r="D234" s="19">
        <v>0</v>
      </c>
      <c r="E234" t="s">
        <v>849</v>
      </c>
      <c r="F234" t="s">
        <v>21</v>
      </c>
      <c r="G234" t="s">
        <v>32</v>
      </c>
      <c r="H234" t="s">
        <v>170</v>
      </c>
      <c r="I234" t="s">
        <v>171</v>
      </c>
      <c r="J234" t="s">
        <v>535</v>
      </c>
      <c r="K234" t="s">
        <v>26</v>
      </c>
      <c r="L234" t="s">
        <v>27</v>
      </c>
      <c r="M234" t="s">
        <v>850</v>
      </c>
      <c r="N234" s="21">
        <v>1</v>
      </c>
      <c r="O234" s="21">
        <v>142978.149</v>
      </c>
      <c r="P234" s="21">
        <v>5478.09</v>
      </c>
      <c r="Q234" t="s">
        <v>29</v>
      </c>
    </row>
    <row r="235" spans="1:17" hidden="1" x14ac:dyDescent="0.25">
      <c r="A235" t="s">
        <v>851</v>
      </c>
      <c r="B235" s="19">
        <v>0</v>
      </c>
      <c r="C235" s="20">
        <v>45471</v>
      </c>
      <c r="D235" s="19">
        <v>0</v>
      </c>
      <c r="E235" t="s">
        <v>852</v>
      </c>
      <c r="F235" t="s">
        <v>21</v>
      </c>
      <c r="G235" t="s">
        <v>45</v>
      </c>
      <c r="H235" t="s">
        <v>170</v>
      </c>
      <c r="I235" t="s">
        <v>171</v>
      </c>
      <c r="J235" t="s">
        <v>363</v>
      </c>
      <c r="K235" t="s">
        <v>21</v>
      </c>
      <c r="L235" t="s">
        <v>27</v>
      </c>
      <c r="M235" t="s">
        <v>853</v>
      </c>
      <c r="N235" s="21">
        <v>1</v>
      </c>
      <c r="O235" s="21">
        <v>165329.92800000001</v>
      </c>
      <c r="P235" s="21">
        <v>6334.48</v>
      </c>
      <c r="Q235" t="s">
        <v>29</v>
      </c>
    </row>
    <row r="236" spans="1:17" hidden="1" x14ac:dyDescent="0.25">
      <c r="A236" t="s">
        <v>854</v>
      </c>
      <c r="B236" s="19">
        <v>1</v>
      </c>
      <c r="C236" s="20">
        <v>45471</v>
      </c>
      <c r="D236" s="19">
        <v>0</v>
      </c>
      <c r="E236" t="s">
        <v>855</v>
      </c>
      <c r="F236" t="s">
        <v>21</v>
      </c>
      <c r="G236" t="s">
        <v>45</v>
      </c>
      <c r="H236" t="s">
        <v>53</v>
      </c>
      <c r="I236" t="s">
        <v>34</v>
      </c>
      <c r="J236" t="s">
        <v>856</v>
      </c>
      <c r="K236" t="s">
        <v>26</v>
      </c>
      <c r="L236" t="s">
        <v>27</v>
      </c>
      <c r="M236" t="s">
        <v>34</v>
      </c>
      <c r="N236" s="21">
        <v>1</v>
      </c>
      <c r="O236" s="21">
        <v>78813.909</v>
      </c>
      <c r="P236" s="21">
        <v>3019.69</v>
      </c>
      <c r="Q236" t="s">
        <v>29</v>
      </c>
    </row>
    <row r="237" spans="1:17" hidden="1" x14ac:dyDescent="0.25">
      <c r="A237" t="s">
        <v>857</v>
      </c>
      <c r="B237" s="19">
        <v>2</v>
      </c>
      <c r="C237" s="20">
        <v>45471</v>
      </c>
      <c r="D237" s="19">
        <v>0</v>
      </c>
      <c r="E237" t="s">
        <v>858</v>
      </c>
      <c r="F237" t="s">
        <v>21</v>
      </c>
      <c r="G237" t="s">
        <v>32</v>
      </c>
      <c r="H237" t="s">
        <v>23</v>
      </c>
      <c r="I237" t="s">
        <v>24</v>
      </c>
      <c r="J237" t="s">
        <v>230</v>
      </c>
      <c r="K237" t="s">
        <v>26</v>
      </c>
      <c r="L237" t="s">
        <v>27</v>
      </c>
      <c r="M237" t="s">
        <v>99</v>
      </c>
      <c r="N237" s="21">
        <v>1</v>
      </c>
      <c r="O237" s="21">
        <v>81784.089000000007</v>
      </c>
      <c r="P237" s="21">
        <v>3133.49</v>
      </c>
      <c r="Q237" t="s">
        <v>29</v>
      </c>
    </row>
    <row r="238" spans="1:17" hidden="1" x14ac:dyDescent="0.25">
      <c r="A238" t="s">
        <v>859</v>
      </c>
      <c r="B238" s="19">
        <v>0</v>
      </c>
      <c r="C238" s="20">
        <v>45586</v>
      </c>
      <c r="D238" s="19">
        <v>0</v>
      </c>
      <c r="E238" t="s">
        <v>860</v>
      </c>
      <c r="F238" t="s">
        <v>21</v>
      </c>
      <c r="G238" t="s">
        <v>65</v>
      </c>
      <c r="H238" t="s">
        <v>148</v>
      </c>
      <c r="I238" t="s">
        <v>149</v>
      </c>
      <c r="J238" t="s">
        <v>861</v>
      </c>
      <c r="K238" t="s">
        <v>26</v>
      </c>
      <c r="L238" t="s">
        <v>27</v>
      </c>
      <c r="M238" t="s">
        <v>189</v>
      </c>
      <c r="N238" s="21">
        <v>1</v>
      </c>
      <c r="O238" s="21">
        <v>126749.952</v>
      </c>
      <c r="P238" s="21">
        <v>4856.32</v>
      </c>
      <c r="Q238" t="s">
        <v>29</v>
      </c>
    </row>
    <row r="239" spans="1:17" hidden="1" x14ac:dyDescent="0.25">
      <c r="A239" t="s">
        <v>862</v>
      </c>
      <c r="B239" s="19">
        <v>0</v>
      </c>
      <c r="C239" s="20">
        <v>45513</v>
      </c>
      <c r="D239" s="19">
        <v>0</v>
      </c>
      <c r="E239" t="s">
        <v>863</v>
      </c>
      <c r="F239" t="s">
        <v>21</v>
      </c>
      <c r="G239" t="s">
        <v>52</v>
      </c>
      <c r="H239" t="s">
        <v>53</v>
      </c>
      <c r="I239" t="s">
        <v>34</v>
      </c>
      <c r="J239" t="s">
        <v>126</v>
      </c>
      <c r="K239" t="s">
        <v>21</v>
      </c>
      <c r="L239" t="s">
        <v>27</v>
      </c>
      <c r="M239" t="s">
        <v>242</v>
      </c>
      <c r="N239" s="21">
        <v>1</v>
      </c>
      <c r="O239" s="21">
        <v>77535.009000000005</v>
      </c>
      <c r="P239" s="21">
        <v>2970.69</v>
      </c>
      <c r="Q239" t="s">
        <v>29</v>
      </c>
    </row>
    <row r="240" spans="1:17" hidden="1" x14ac:dyDescent="0.25">
      <c r="A240" t="s">
        <v>864</v>
      </c>
      <c r="B240" s="19">
        <v>0</v>
      </c>
      <c r="C240" s="20">
        <v>45471</v>
      </c>
      <c r="D240" s="19">
        <v>0</v>
      </c>
      <c r="E240" t="s">
        <v>865</v>
      </c>
      <c r="F240" t="s">
        <v>21</v>
      </c>
      <c r="G240" t="s">
        <v>45</v>
      </c>
      <c r="H240" t="s">
        <v>23</v>
      </c>
      <c r="I240" t="s">
        <v>24</v>
      </c>
      <c r="J240" t="s">
        <v>866</v>
      </c>
      <c r="K240" t="s">
        <v>26</v>
      </c>
      <c r="L240" t="s">
        <v>27</v>
      </c>
      <c r="M240" t="s">
        <v>867</v>
      </c>
      <c r="N240" s="21">
        <v>1</v>
      </c>
      <c r="O240" s="21">
        <v>130546.719</v>
      </c>
      <c r="P240" s="21">
        <v>5001.79</v>
      </c>
      <c r="Q240" t="s">
        <v>29</v>
      </c>
    </row>
    <row r="241" spans="1:17" hidden="1" x14ac:dyDescent="0.25">
      <c r="A241" t="s">
        <v>868</v>
      </c>
      <c r="B241" s="19">
        <v>0</v>
      </c>
      <c r="C241" s="20">
        <v>45471</v>
      </c>
      <c r="D241" s="19">
        <v>0</v>
      </c>
      <c r="E241" t="s">
        <v>869</v>
      </c>
      <c r="F241" t="s">
        <v>21</v>
      </c>
      <c r="G241" t="s">
        <v>45</v>
      </c>
      <c r="H241" t="s">
        <v>148</v>
      </c>
      <c r="I241" t="s">
        <v>149</v>
      </c>
      <c r="J241" t="s">
        <v>870</v>
      </c>
      <c r="K241" t="s">
        <v>26</v>
      </c>
      <c r="L241" t="s">
        <v>27</v>
      </c>
      <c r="M241" t="s">
        <v>871</v>
      </c>
      <c r="N241" s="21">
        <v>1</v>
      </c>
      <c r="O241" s="21">
        <v>144682.21799999999</v>
      </c>
      <c r="P241" s="21">
        <v>5543.38</v>
      </c>
      <c r="Q241" t="s">
        <v>29</v>
      </c>
    </row>
    <row r="242" spans="1:17" hidden="1" x14ac:dyDescent="0.25">
      <c r="A242" t="s">
        <v>872</v>
      </c>
      <c r="B242" s="19">
        <v>0</v>
      </c>
      <c r="C242" s="20">
        <v>45471</v>
      </c>
      <c r="D242" s="19">
        <v>0</v>
      </c>
      <c r="E242" t="s">
        <v>873</v>
      </c>
      <c r="F242" t="s">
        <v>21</v>
      </c>
      <c r="G242" t="s">
        <v>32</v>
      </c>
      <c r="H242" t="s">
        <v>46</v>
      </c>
      <c r="I242" t="s">
        <v>47</v>
      </c>
      <c r="J242" t="s">
        <v>874</v>
      </c>
      <c r="K242" t="s">
        <v>26</v>
      </c>
      <c r="L242" t="s">
        <v>27</v>
      </c>
      <c r="M242" t="s">
        <v>875</v>
      </c>
      <c r="N242" s="21">
        <v>1</v>
      </c>
      <c r="O242" s="21">
        <v>107327.11500000001</v>
      </c>
      <c r="P242" s="21">
        <v>4112.1499999999996</v>
      </c>
      <c r="Q242" t="s">
        <v>29</v>
      </c>
    </row>
    <row r="243" spans="1:17" hidden="1" x14ac:dyDescent="0.25">
      <c r="A243" t="s">
        <v>876</v>
      </c>
      <c r="B243" s="19">
        <v>1</v>
      </c>
      <c r="C243" s="20">
        <v>45471</v>
      </c>
      <c r="D243" s="19">
        <v>0</v>
      </c>
      <c r="E243" t="s">
        <v>877</v>
      </c>
      <c r="F243" t="s">
        <v>21</v>
      </c>
      <c r="G243" t="s">
        <v>45</v>
      </c>
      <c r="H243" t="s">
        <v>53</v>
      </c>
      <c r="I243" t="s">
        <v>34</v>
      </c>
      <c r="J243" t="s">
        <v>878</v>
      </c>
      <c r="K243" t="s">
        <v>26</v>
      </c>
      <c r="L243" t="s">
        <v>27</v>
      </c>
      <c r="M243" t="s">
        <v>879</v>
      </c>
      <c r="N243" s="21">
        <v>1</v>
      </c>
      <c r="O243" s="21">
        <v>85833.504000000001</v>
      </c>
      <c r="P243" s="21">
        <v>3288.64</v>
      </c>
      <c r="Q243" t="s">
        <v>29</v>
      </c>
    </row>
    <row r="244" spans="1:17" hidden="1" x14ac:dyDescent="0.25">
      <c r="A244" t="s">
        <v>880</v>
      </c>
      <c r="B244" s="19">
        <v>0</v>
      </c>
      <c r="C244" s="20">
        <v>45485</v>
      </c>
      <c r="D244" s="19">
        <v>0</v>
      </c>
      <c r="E244" t="s">
        <v>881</v>
      </c>
      <c r="F244" t="s">
        <v>21</v>
      </c>
      <c r="G244" t="s">
        <v>52</v>
      </c>
      <c r="H244" t="s">
        <v>148</v>
      </c>
      <c r="I244" t="s">
        <v>149</v>
      </c>
      <c r="J244" t="s">
        <v>140</v>
      </c>
      <c r="K244" t="s">
        <v>26</v>
      </c>
      <c r="L244" t="s">
        <v>27</v>
      </c>
      <c r="M244" t="s">
        <v>601</v>
      </c>
      <c r="N244" s="21">
        <v>1</v>
      </c>
      <c r="O244" s="21">
        <v>183456.117</v>
      </c>
      <c r="P244" s="21">
        <v>7028.97</v>
      </c>
      <c r="Q244" t="s">
        <v>29</v>
      </c>
    </row>
    <row r="245" spans="1:17" hidden="1" x14ac:dyDescent="0.25">
      <c r="A245" t="s">
        <v>882</v>
      </c>
      <c r="B245" s="19">
        <v>0</v>
      </c>
      <c r="C245" s="20">
        <v>45471</v>
      </c>
      <c r="D245" s="19">
        <v>0</v>
      </c>
      <c r="E245" t="s">
        <v>883</v>
      </c>
      <c r="F245" t="s">
        <v>21</v>
      </c>
      <c r="G245" t="s">
        <v>32</v>
      </c>
      <c r="H245" t="s">
        <v>148</v>
      </c>
      <c r="I245" t="s">
        <v>149</v>
      </c>
      <c r="J245" t="s">
        <v>591</v>
      </c>
      <c r="K245" t="s">
        <v>26</v>
      </c>
      <c r="L245" t="s">
        <v>27</v>
      </c>
      <c r="M245" t="s">
        <v>884</v>
      </c>
      <c r="N245" s="21">
        <v>1</v>
      </c>
      <c r="O245" s="21">
        <v>157737.177</v>
      </c>
      <c r="P245" s="21">
        <v>6043.57</v>
      </c>
      <c r="Q245" t="s">
        <v>29</v>
      </c>
    </row>
    <row r="246" spans="1:17" hidden="1" x14ac:dyDescent="0.25">
      <c r="A246" t="s">
        <v>885</v>
      </c>
      <c r="B246" s="19">
        <v>0</v>
      </c>
      <c r="C246" s="20">
        <v>45499</v>
      </c>
      <c r="D246" s="19">
        <v>0</v>
      </c>
      <c r="E246" t="s">
        <v>886</v>
      </c>
      <c r="F246" t="s">
        <v>21</v>
      </c>
      <c r="G246" t="s">
        <v>52</v>
      </c>
      <c r="H246" t="s">
        <v>46</v>
      </c>
      <c r="I246" t="s">
        <v>47</v>
      </c>
      <c r="J246" t="s">
        <v>509</v>
      </c>
      <c r="K246" t="s">
        <v>26</v>
      </c>
      <c r="L246" t="s">
        <v>27</v>
      </c>
      <c r="M246" t="s">
        <v>887</v>
      </c>
      <c r="N246" s="21">
        <v>1</v>
      </c>
      <c r="O246" s="21">
        <v>121642.182</v>
      </c>
      <c r="P246" s="21">
        <v>4660.62</v>
      </c>
      <c r="Q246" t="s">
        <v>29</v>
      </c>
    </row>
    <row r="247" spans="1:17" hidden="1" x14ac:dyDescent="0.25">
      <c r="A247" t="s">
        <v>888</v>
      </c>
      <c r="B247" s="19">
        <v>0</v>
      </c>
      <c r="C247" s="20">
        <v>45471</v>
      </c>
      <c r="D247" s="19">
        <v>0</v>
      </c>
      <c r="E247" t="s">
        <v>889</v>
      </c>
      <c r="F247" t="s">
        <v>21</v>
      </c>
      <c r="G247" t="s">
        <v>22</v>
      </c>
      <c r="H247" t="s">
        <v>23</v>
      </c>
      <c r="I247" t="s">
        <v>24</v>
      </c>
      <c r="J247" t="s">
        <v>677</v>
      </c>
      <c r="K247" t="s">
        <v>26</v>
      </c>
      <c r="L247" t="s">
        <v>27</v>
      </c>
      <c r="M247" t="s">
        <v>890</v>
      </c>
      <c r="N247" s="21">
        <v>1</v>
      </c>
      <c r="O247" s="21">
        <v>86736.042000000001</v>
      </c>
      <c r="P247" s="21">
        <v>3323.22</v>
      </c>
      <c r="Q247" t="s">
        <v>29</v>
      </c>
    </row>
    <row r="248" spans="1:17" hidden="1" x14ac:dyDescent="0.25">
      <c r="A248" t="s">
        <v>891</v>
      </c>
      <c r="B248" s="19">
        <v>0</v>
      </c>
      <c r="C248" s="20">
        <v>45471</v>
      </c>
      <c r="D248" s="19">
        <v>0</v>
      </c>
      <c r="E248" t="s">
        <v>892</v>
      </c>
      <c r="F248" t="s">
        <v>21</v>
      </c>
      <c r="G248" t="s">
        <v>893</v>
      </c>
      <c r="H248" t="s">
        <v>46</v>
      </c>
      <c r="I248" t="s">
        <v>47</v>
      </c>
      <c r="J248" t="s">
        <v>612</v>
      </c>
      <c r="K248" t="s">
        <v>26</v>
      </c>
      <c r="L248" t="s">
        <v>27</v>
      </c>
      <c r="M248" t="s">
        <v>47</v>
      </c>
      <c r="N248" s="21">
        <v>1</v>
      </c>
      <c r="O248" s="21">
        <v>93902.058000000005</v>
      </c>
      <c r="P248" s="21">
        <v>3597.78</v>
      </c>
      <c r="Q248" t="s">
        <v>29</v>
      </c>
    </row>
    <row r="249" spans="1:17" hidden="1" x14ac:dyDescent="0.25">
      <c r="A249" t="s">
        <v>894</v>
      </c>
      <c r="B249" s="19">
        <v>0</v>
      </c>
      <c r="C249" s="20">
        <v>45499</v>
      </c>
      <c r="D249" s="19">
        <v>0</v>
      </c>
      <c r="E249" t="s">
        <v>895</v>
      </c>
      <c r="F249" t="s">
        <v>21</v>
      </c>
      <c r="G249" t="s">
        <v>280</v>
      </c>
      <c r="H249" t="s">
        <v>53</v>
      </c>
      <c r="I249" t="s">
        <v>34</v>
      </c>
      <c r="J249" t="s">
        <v>308</v>
      </c>
      <c r="K249" t="s">
        <v>26</v>
      </c>
      <c r="L249" t="s">
        <v>27</v>
      </c>
      <c r="M249" t="s">
        <v>896</v>
      </c>
      <c r="N249" s="21">
        <v>1</v>
      </c>
      <c r="O249" s="21">
        <v>91808.054999999993</v>
      </c>
      <c r="P249" s="21">
        <v>3517.55</v>
      </c>
      <c r="Q249" t="s">
        <v>29</v>
      </c>
    </row>
    <row r="250" spans="1:17" hidden="1" x14ac:dyDescent="0.25">
      <c r="A250" t="s">
        <v>897</v>
      </c>
      <c r="B250" s="19">
        <v>0</v>
      </c>
      <c r="C250" s="20">
        <v>45471</v>
      </c>
      <c r="D250" s="19">
        <v>0</v>
      </c>
      <c r="E250" t="s">
        <v>898</v>
      </c>
      <c r="F250" t="s">
        <v>21</v>
      </c>
      <c r="G250" t="s">
        <v>52</v>
      </c>
      <c r="H250" t="s">
        <v>53</v>
      </c>
      <c r="I250" t="s">
        <v>34</v>
      </c>
      <c r="J250" t="s">
        <v>281</v>
      </c>
      <c r="K250" t="s">
        <v>26</v>
      </c>
      <c r="L250" t="s">
        <v>27</v>
      </c>
      <c r="M250" t="s">
        <v>899</v>
      </c>
      <c r="N250" s="21">
        <v>1</v>
      </c>
      <c r="O250" s="21">
        <v>94787.108999999997</v>
      </c>
      <c r="P250" s="21">
        <v>3631.69</v>
      </c>
      <c r="Q250" t="s">
        <v>29</v>
      </c>
    </row>
    <row r="251" spans="1:17" hidden="1" x14ac:dyDescent="0.25">
      <c r="A251" t="s">
        <v>900</v>
      </c>
      <c r="B251" s="19">
        <v>2</v>
      </c>
      <c r="C251" s="20">
        <v>45471</v>
      </c>
      <c r="D251" s="19">
        <v>0</v>
      </c>
      <c r="E251" t="s">
        <v>901</v>
      </c>
      <c r="F251" t="s">
        <v>21</v>
      </c>
      <c r="G251" t="s">
        <v>45</v>
      </c>
      <c r="H251" t="s">
        <v>23</v>
      </c>
      <c r="I251" t="s">
        <v>24</v>
      </c>
      <c r="J251" t="s">
        <v>902</v>
      </c>
      <c r="K251" t="s">
        <v>26</v>
      </c>
      <c r="L251" t="s">
        <v>27</v>
      </c>
      <c r="M251" t="s">
        <v>95</v>
      </c>
      <c r="N251" s="21">
        <v>1</v>
      </c>
      <c r="O251" s="21">
        <v>94358.285999999993</v>
      </c>
      <c r="P251" s="21">
        <v>3615.26</v>
      </c>
      <c r="Q251" t="s">
        <v>29</v>
      </c>
    </row>
    <row r="252" spans="1:17" hidden="1" x14ac:dyDescent="0.25">
      <c r="A252" t="s">
        <v>903</v>
      </c>
      <c r="B252" s="19">
        <v>0</v>
      </c>
      <c r="C252" s="20">
        <v>45499</v>
      </c>
      <c r="D252" s="19">
        <v>0</v>
      </c>
      <c r="E252" t="s">
        <v>904</v>
      </c>
      <c r="F252" t="s">
        <v>21</v>
      </c>
      <c r="G252" t="s">
        <v>280</v>
      </c>
      <c r="H252" t="s">
        <v>23</v>
      </c>
      <c r="I252" t="s">
        <v>24</v>
      </c>
      <c r="J252" t="s">
        <v>905</v>
      </c>
      <c r="K252" t="s">
        <v>26</v>
      </c>
      <c r="L252" t="s">
        <v>27</v>
      </c>
      <c r="M252" t="s">
        <v>906</v>
      </c>
      <c r="N252" s="21">
        <v>1</v>
      </c>
      <c r="O252" s="21">
        <v>109716.048</v>
      </c>
      <c r="P252" s="21">
        <v>4203.68</v>
      </c>
      <c r="Q252" t="s">
        <v>29</v>
      </c>
    </row>
    <row r="253" spans="1:17" hidden="1" x14ac:dyDescent="0.25">
      <c r="A253" t="s">
        <v>907</v>
      </c>
      <c r="B253" s="19">
        <v>0</v>
      </c>
      <c r="C253" s="20">
        <v>45471</v>
      </c>
      <c r="D253" s="19">
        <v>0</v>
      </c>
      <c r="E253" t="s">
        <v>908</v>
      </c>
      <c r="F253" t="s">
        <v>21</v>
      </c>
      <c r="G253" t="s">
        <v>45</v>
      </c>
      <c r="H253" t="s">
        <v>23</v>
      </c>
      <c r="I253" t="s">
        <v>24</v>
      </c>
      <c r="J253" t="s">
        <v>192</v>
      </c>
      <c r="K253" t="s">
        <v>26</v>
      </c>
      <c r="L253" t="s">
        <v>27</v>
      </c>
      <c r="M253" t="s">
        <v>909</v>
      </c>
      <c r="N253" s="21">
        <v>1</v>
      </c>
      <c r="O253" s="21">
        <v>93016.485000000001</v>
      </c>
      <c r="P253" s="21">
        <v>3563.85</v>
      </c>
      <c r="Q253" t="s">
        <v>29</v>
      </c>
    </row>
    <row r="254" spans="1:17" hidden="1" x14ac:dyDescent="0.25">
      <c r="A254" t="s">
        <v>910</v>
      </c>
      <c r="B254" s="19">
        <v>0</v>
      </c>
      <c r="C254" s="20">
        <v>45555</v>
      </c>
      <c r="D254" s="19">
        <v>2</v>
      </c>
      <c r="E254" t="s">
        <v>911</v>
      </c>
      <c r="F254" t="s">
        <v>21</v>
      </c>
      <c r="G254" t="s">
        <v>45</v>
      </c>
      <c r="H254" t="s">
        <v>23</v>
      </c>
      <c r="I254" t="s">
        <v>24</v>
      </c>
      <c r="J254" t="s">
        <v>86</v>
      </c>
      <c r="K254" t="s">
        <v>26</v>
      </c>
      <c r="L254" t="s">
        <v>27</v>
      </c>
      <c r="M254" t="s">
        <v>912</v>
      </c>
      <c r="N254" s="21">
        <v>1</v>
      </c>
      <c r="O254" s="21">
        <v>94796.766000000003</v>
      </c>
      <c r="P254" s="21">
        <v>3632.06</v>
      </c>
      <c r="Q254" t="s">
        <v>29</v>
      </c>
    </row>
    <row r="255" spans="1:17" hidden="1" x14ac:dyDescent="0.25">
      <c r="A255" t="s">
        <v>913</v>
      </c>
      <c r="B255" s="19">
        <v>0</v>
      </c>
      <c r="C255" s="20">
        <v>45499</v>
      </c>
      <c r="D255" s="19">
        <v>0</v>
      </c>
      <c r="E255" t="s">
        <v>914</v>
      </c>
      <c r="F255" t="s">
        <v>21</v>
      </c>
      <c r="G255" t="s">
        <v>280</v>
      </c>
      <c r="H255" t="s">
        <v>53</v>
      </c>
      <c r="I255" t="s">
        <v>34</v>
      </c>
      <c r="J255" t="s">
        <v>905</v>
      </c>
      <c r="K255" t="s">
        <v>26</v>
      </c>
      <c r="L255" t="s">
        <v>27</v>
      </c>
      <c r="M255" t="s">
        <v>915</v>
      </c>
      <c r="N255" s="21">
        <v>1</v>
      </c>
      <c r="O255" s="21">
        <v>109719.18</v>
      </c>
      <c r="P255" s="21">
        <v>4203.8</v>
      </c>
      <c r="Q255" t="s">
        <v>29</v>
      </c>
    </row>
    <row r="256" spans="1:17" hidden="1" x14ac:dyDescent="0.25">
      <c r="A256" t="s">
        <v>916</v>
      </c>
      <c r="B256" s="19">
        <v>0</v>
      </c>
      <c r="C256" s="20">
        <v>45583</v>
      </c>
      <c r="D256" s="19">
        <v>0</v>
      </c>
      <c r="E256" t="s">
        <v>917</v>
      </c>
      <c r="F256" t="s">
        <v>21</v>
      </c>
      <c r="G256" t="s">
        <v>32</v>
      </c>
      <c r="H256" t="s">
        <v>543</v>
      </c>
      <c r="I256" t="s">
        <v>544</v>
      </c>
      <c r="J256" t="s">
        <v>677</v>
      </c>
      <c r="K256" t="s">
        <v>26</v>
      </c>
      <c r="L256" t="s">
        <v>27</v>
      </c>
      <c r="M256" t="s">
        <v>545</v>
      </c>
      <c r="N256" s="21">
        <v>1</v>
      </c>
      <c r="O256" s="21">
        <v>50000.031000000003</v>
      </c>
      <c r="P256" s="21">
        <v>1915.71</v>
      </c>
      <c r="Q256" t="s">
        <v>29</v>
      </c>
    </row>
    <row r="257" spans="1:17" hidden="1" x14ac:dyDescent="0.25">
      <c r="A257" t="s">
        <v>918</v>
      </c>
      <c r="B257" s="19">
        <v>0</v>
      </c>
      <c r="C257" s="20">
        <v>45471</v>
      </c>
      <c r="D257" s="19">
        <v>0</v>
      </c>
      <c r="E257" t="s">
        <v>919</v>
      </c>
      <c r="F257" t="s">
        <v>21</v>
      </c>
      <c r="G257" t="s">
        <v>22</v>
      </c>
      <c r="H257" t="s">
        <v>53</v>
      </c>
      <c r="I257" t="s">
        <v>34</v>
      </c>
      <c r="J257" t="s">
        <v>616</v>
      </c>
      <c r="K257" t="s">
        <v>26</v>
      </c>
      <c r="L257" t="s">
        <v>27</v>
      </c>
      <c r="M257" t="s">
        <v>920</v>
      </c>
      <c r="N257" s="21">
        <v>1</v>
      </c>
      <c r="O257" s="21">
        <v>69670.035000000003</v>
      </c>
      <c r="P257" s="21">
        <v>2669.35</v>
      </c>
      <c r="Q257" t="s">
        <v>29</v>
      </c>
    </row>
    <row r="258" spans="1:17" hidden="1" x14ac:dyDescent="0.25">
      <c r="A258" t="s">
        <v>921</v>
      </c>
      <c r="B258" s="19">
        <v>5</v>
      </c>
      <c r="C258" s="20">
        <v>45471</v>
      </c>
      <c r="D258" s="19">
        <v>0</v>
      </c>
      <c r="E258" t="s">
        <v>922</v>
      </c>
      <c r="F258" t="s">
        <v>21</v>
      </c>
      <c r="G258" t="s">
        <v>22</v>
      </c>
      <c r="H258" t="s">
        <v>23</v>
      </c>
      <c r="I258" t="s">
        <v>24</v>
      </c>
      <c r="J258" t="s">
        <v>234</v>
      </c>
      <c r="K258" t="s">
        <v>26</v>
      </c>
      <c r="L258" t="s">
        <v>27</v>
      </c>
      <c r="M258" t="s">
        <v>923</v>
      </c>
      <c r="N258" s="21">
        <v>1</v>
      </c>
      <c r="O258" s="21">
        <v>81786.176999999996</v>
      </c>
      <c r="P258" s="21">
        <v>3133.57</v>
      </c>
      <c r="Q258" t="s">
        <v>29</v>
      </c>
    </row>
    <row r="259" spans="1:17" hidden="1" x14ac:dyDescent="0.25">
      <c r="A259" t="s">
        <v>924</v>
      </c>
      <c r="B259" s="19">
        <v>0</v>
      </c>
      <c r="C259" s="20">
        <v>45471</v>
      </c>
      <c r="D259" s="19">
        <v>0</v>
      </c>
      <c r="E259" t="s">
        <v>925</v>
      </c>
      <c r="F259" t="s">
        <v>21</v>
      </c>
      <c r="G259" t="s">
        <v>22</v>
      </c>
      <c r="H259" t="s">
        <v>53</v>
      </c>
      <c r="I259" t="s">
        <v>34</v>
      </c>
      <c r="J259" t="s">
        <v>926</v>
      </c>
      <c r="K259" t="s">
        <v>26</v>
      </c>
      <c r="L259" t="s">
        <v>27</v>
      </c>
      <c r="M259" t="s">
        <v>927</v>
      </c>
      <c r="N259" s="21">
        <v>1</v>
      </c>
      <c r="O259" s="21">
        <v>69670.035000000003</v>
      </c>
      <c r="P259" s="21">
        <v>2669.35</v>
      </c>
      <c r="Q259" t="s">
        <v>29</v>
      </c>
    </row>
    <row r="260" spans="1:17" hidden="1" x14ac:dyDescent="0.25">
      <c r="A260" t="s">
        <v>928</v>
      </c>
      <c r="B260" s="19">
        <v>0</v>
      </c>
      <c r="C260" s="20">
        <v>45471</v>
      </c>
      <c r="D260" s="19">
        <v>0</v>
      </c>
      <c r="E260" t="s">
        <v>929</v>
      </c>
      <c r="F260" t="s">
        <v>21</v>
      </c>
      <c r="G260" t="s">
        <v>45</v>
      </c>
      <c r="H260" t="s">
        <v>53</v>
      </c>
      <c r="I260" t="s">
        <v>34</v>
      </c>
      <c r="J260" t="s">
        <v>930</v>
      </c>
      <c r="K260" t="s">
        <v>26</v>
      </c>
      <c r="L260" t="s">
        <v>27</v>
      </c>
      <c r="M260" t="s">
        <v>931</v>
      </c>
      <c r="N260" s="21">
        <v>1</v>
      </c>
      <c r="O260" s="21">
        <v>76441.941000000006</v>
      </c>
      <c r="P260" s="21">
        <v>2928.81</v>
      </c>
      <c r="Q260" t="s">
        <v>29</v>
      </c>
    </row>
    <row r="261" spans="1:17" hidden="1" x14ac:dyDescent="0.25">
      <c r="A261" t="s">
        <v>932</v>
      </c>
      <c r="B261" s="19">
        <v>2</v>
      </c>
      <c r="C261" s="20">
        <v>45471</v>
      </c>
      <c r="D261" s="19">
        <v>0</v>
      </c>
      <c r="E261" t="s">
        <v>933</v>
      </c>
      <c r="F261" t="s">
        <v>21</v>
      </c>
      <c r="G261" t="s">
        <v>32</v>
      </c>
      <c r="H261" t="s">
        <v>46</v>
      </c>
      <c r="I261" t="s">
        <v>47</v>
      </c>
      <c r="J261" t="s">
        <v>934</v>
      </c>
      <c r="K261" t="s">
        <v>26</v>
      </c>
      <c r="L261" t="s">
        <v>27</v>
      </c>
      <c r="M261" t="s">
        <v>935</v>
      </c>
      <c r="N261" s="21">
        <v>1</v>
      </c>
      <c r="O261" s="21">
        <v>120230.17200000001</v>
      </c>
      <c r="P261" s="21">
        <v>4606.5200000000004</v>
      </c>
      <c r="Q261" t="s">
        <v>29</v>
      </c>
    </row>
    <row r="262" spans="1:17" hidden="1" x14ac:dyDescent="0.25">
      <c r="A262" t="s">
        <v>936</v>
      </c>
      <c r="B262" s="19">
        <v>0</v>
      </c>
      <c r="C262" s="20">
        <v>45485</v>
      </c>
      <c r="D262" s="19">
        <v>0</v>
      </c>
      <c r="E262" t="s">
        <v>937</v>
      </c>
      <c r="F262" t="s">
        <v>21</v>
      </c>
      <c r="G262" t="s">
        <v>32</v>
      </c>
      <c r="H262" t="s">
        <v>543</v>
      </c>
      <c r="I262" t="s">
        <v>544</v>
      </c>
      <c r="J262" t="s">
        <v>938</v>
      </c>
      <c r="K262" t="s">
        <v>26</v>
      </c>
      <c r="L262" t="s">
        <v>27</v>
      </c>
      <c r="M262" t="s">
        <v>545</v>
      </c>
      <c r="N262" s="21">
        <v>1</v>
      </c>
      <c r="O262" s="21">
        <v>45436.184999999998</v>
      </c>
      <c r="P262" s="21">
        <v>1740.85</v>
      </c>
      <c r="Q262" t="s">
        <v>29</v>
      </c>
    </row>
    <row r="263" spans="1:17" hidden="1" x14ac:dyDescent="0.25">
      <c r="A263" t="s">
        <v>939</v>
      </c>
      <c r="B263" s="19">
        <v>0</v>
      </c>
      <c r="C263" s="20">
        <v>45471</v>
      </c>
      <c r="D263" s="19">
        <v>0</v>
      </c>
      <c r="E263" t="s">
        <v>940</v>
      </c>
      <c r="F263" t="s">
        <v>21</v>
      </c>
      <c r="G263" t="s">
        <v>32</v>
      </c>
      <c r="H263" t="s">
        <v>53</v>
      </c>
      <c r="I263" t="s">
        <v>34</v>
      </c>
      <c r="J263" t="s">
        <v>941</v>
      </c>
      <c r="K263" t="s">
        <v>26</v>
      </c>
      <c r="L263" t="s">
        <v>27</v>
      </c>
      <c r="M263" t="s">
        <v>540</v>
      </c>
      <c r="N263" s="21">
        <v>1</v>
      </c>
      <c r="O263" s="21">
        <v>73150.47</v>
      </c>
      <c r="P263" s="21">
        <v>2802.7</v>
      </c>
      <c r="Q263" t="s">
        <v>29</v>
      </c>
    </row>
    <row r="264" spans="1:17" hidden="1" x14ac:dyDescent="0.25">
      <c r="A264" t="s">
        <v>942</v>
      </c>
      <c r="B264" s="19">
        <v>0</v>
      </c>
      <c r="C264" s="20">
        <v>45471</v>
      </c>
      <c r="D264" s="19">
        <v>0</v>
      </c>
      <c r="E264" t="s">
        <v>943</v>
      </c>
      <c r="F264" t="s">
        <v>21</v>
      </c>
      <c r="G264" t="s">
        <v>45</v>
      </c>
      <c r="H264" t="s">
        <v>23</v>
      </c>
      <c r="I264" t="s">
        <v>24</v>
      </c>
      <c r="J264" t="s">
        <v>646</v>
      </c>
      <c r="K264" t="s">
        <v>26</v>
      </c>
      <c r="L264" t="s">
        <v>27</v>
      </c>
      <c r="M264" t="s">
        <v>944</v>
      </c>
      <c r="N264" s="21">
        <v>1</v>
      </c>
      <c r="O264" s="21">
        <v>130546.719</v>
      </c>
      <c r="P264" s="21">
        <v>5001.79</v>
      </c>
      <c r="Q264" t="s">
        <v>29</v>
      </c>
    </row>
    <row r="265" spans="1:17" hidden="1" x14ac:dyDescent="0.25">
      <c r="A265" t="s">
        <v>945</v>
      </c>
      <c r="B265" s="19">
        <v>4</v>
      </c>
      <c r="C265" s="20">
        <v>45471</v>
      </c>
      <c r="D265" s="19">
        <v>0</v>
      </c>
      <c r="E265" t="s">
        <v>946</v>
      </c>
      <c r="F265" t="s">
        <v>21</v>
      </c>
      <c r="G265" t="s">
        <v>45</v>
      </c>
      <c r="H265" t="s">
        <v>46</v>
      </c>
      <c r="I265" t="s">
        <v>47</v>
      </c>
      <c r="J265" t="s">
        <v>200</v>
      </c>
      <c r="K265" t="s">
        <v>26</v>
      </c>
      <c r="L265" t="s">
        <v>27</v>
      </c>
      <c r="M265" t="s">
        <v>947</v>
      </c>
      <c r="N265" s="21">
        <v>1</v>
      </c>
      <c r="O265" s="21">
        <v>126238.65300000001</v>
      </c>
      <c r="P265" s="21">
        <v>4836.7299999999996</v>
      </c>
      <c r="Q265" t="s">
        <v>29</v>
      </c>
    </row>
    <row r="266" spans="1:17" hidden="1" x14ac:dyDescent="0.25">
      <c r="A266" t="s">
        <v>948</v>
      </c>
      <c r="B266" s="19">
        <v>3</v>
      </c>
      <c r="C266" s="20">
        <v>45513</v>
      </c>
      <c r="D266" s="19">
        <v>0</v>
      </c>
      <c r="E266" t="s">
        <v>949</v>
      </c>
      <c r="F266" t="s">
        <v>21</v>
      </c>
      <c r="G266" t="s">
        <v>65</v>
      </c>
      <c r="H266" t="s">
        <v>46</v>
      </c>
      <c r="I266" t="s">
        <v>47</v>
      </c>
      <c r="J266" t="s">
        <v>950</v>
      </c>
      <c r="K266" t="s">
        <v>26</v>
      </c>
      <c r="L266" t="s">
        <v>27</v>
      </c>
      <c r="M266" t="s">
        <v>951</v>
      </c>
      <c r="N266" s="21">
        <v>1</v>
      </c>
      <c r="O266" s="21">
        <v>105000.039</v>
      </c>
      <c r="P266" s="21">
        <v>4022.99</v>
      </c>
      <c r="Q266" t="s">
        <v>29</v>
      </c>
    </row>
    <row r="267" spans="1:17" hidden="1" x14ac:dyDescent="0.25">
      <c r="A267" t="s">
        <v>952</v>
      </c>
      <c r="B267" s="19">
        <v>0</v>
      </c>
      <c r="C267" s="20">
        <v>45471</v>
      </c>
      <c r="D267" s="19">
        <v>0</v>
      </c>
      <c r="E267" t="s">
        <v>953</v>
      </c>
      <c r="F267" t="s">
        <v>21</v>
      </c>
      <c r="G267" t="s">
        <v>22</v>
      </c>
      <c r="H267" t="s">
        <v>23</v>
      </c>
      <c r="I267" t="s">
        <v>24</v>
      </c>
      <c r="J267" t="s">
        <v>114</v>
      </c>
      <c r="K267" t="s">
        <v>26</v>
      </c>
      <c r="L267" t="s">
        <v>27</v>
      </c>
      <c r="M267" t="s">
        <v>167</v>
      </c>
      <c r="N267" s="21">
        <v>1</v>
      </c>
      <c r="O267" s="21">
        <v>81784.089000000007</v>
      </c>
      <c r="P267" s="21">
        <v>3133.49</v>
      </c>
      <c r="Q267" t="s">
        <v>29</v>
      </c>
    </row>
    <row r="268" spans="1:17" hidden="1" x14ac:dyDescent="0.25">
      <c r="A268" t="s">
        <v>954</v>
      </c>
      <c r="B268" s="19">
        <v>0</v>
      </c>
      <c r="C268" s="20">
        <v>45471</v>
      </c>
      <c r="D268" s="19">
        <v>0</v>
      </c>
      <c r="E268" t="s">
        <v>955</v>
      </c>
      <c r="F268" t="s">
        <v>21</v>
      </c>
      <c r="G268" t="s">
        <v>32</v>
      </c>
      <c r="H268" t="s">
        <v>53</v>
      </c>
      <c r="I268" t="s">
        <v>34</v>
      </c>
      <c r="J268" t="s">
        <v>114</v>
      </c>
      <c r="K268" t="s">
        <v>26</v>
      </c>
      <c r="L268" t="s">
        <v>27</v>
      </c>
      <c r="M268" t="s">
        <v>956</v>
      </c>
      <c r="N268" s="21">
        <v>1</v>
      </c>
      <c r="O268" s="21">
        <v>100406.961</v>
      </c>
      <c r="P268" s="21">
        <v>3847.01</v>
      </c>
      <c r="Q268" t="s">
        <v>29</v>
      </c>
    </row>
    <row r="269" spans="1:17" hidden="1" x14ac:dyDescent="0.25">
      <c r="A269" t="s">
        <v>957</v>
      </c>
      <c r="B269" s="19">
        <v>0</v>
      </c>
      <c r="C269" s="20">
        <v>45499</v>
      </c>
      <c r="D269" s="19">
        <v>0</v>
      </c>
      <c r="E269" t="s">
        <v>958</v>
      </c>
      <c r="F269" t="s">
        <v>21</v>
      </c>
      <c r="G269" t="s">
        <v>280</v>
      </c>
      <c r="H269" t="s">
        <v>46</v>
      </c>
      <c r="I269" t="s">
        <v>47</v>
      </c>
      <c r="J269" t="s">
        <v>204</v>
      </c>
      <c r="K269" t="s">
        <v>26</v>
      </c>
      <c r="L269" t="s">
        <v>27</v>
      </c>
      <c r="M269" t="s">
        <v>47</v>
      </c>
      <c r="N269" s="21">
        <v>1</v>
      </c>
      <c r="O269" s="21">
        <v>107326.071</v>
      </c>
      <c r="P269" s="21">
        <v>4112.1099999999997</v>
      </c>
      <c r="Q269" t="s">
        <v>29</v>
      </c>
    </row>
    <row r="270" spans="1:17" hidden="1" x14ac:dyDescent="0.25">
      <c r="A270" t="s">
        <v>959</v>
      </c>
      <c r="B270" s="19">
        <v>0</v>
      </c>
      <c r="C270" s="20">
        <v>45492</v>
      </c>
      <c r="D270" s="19">
        <v>0</v>
      </c>
      <c r="E270" t="s">
        <v>960</v>
      </c>
      <c r="F270" t="s">
        <v>21</v>
      </c>
      <c r="G270" t="s">
        <v>65</v>
      </c>
      <c r="H270" t="s">
        <v>53</v>
      </c>
      <c r="I270" t="s">
        <v>34</v>
      </c>
      <c r="J270" t="s">
        <v>961</v>
      </c>
      <c r="K270" t="s">
        <v>26</v>
      </c>
      <c r="L270" t="s">
        <v>27</v>
      </c>
      <c r="M270" t="s">
        <v>962</v>
      </c>
      <c r="N270" s="21">
        <v>1</v>
      </c>
      <c r="O270" s="21">
        <v>101364.048</v>
      </c>
      <c r="P270" s="21">
        <v>3883.68</v>
      </c>
      <c r="Q270" t="s">
        <v>29</v>
      </c>
    </row>
    <row r="271" spans="1:17" hidden="1" x14ac:dyDescent="0.25">
      <c r="A271" t="s">
        <v>963</v>
      </c>
      <c r="B271" s="19">
        <v>1</v>
      </c>
      <c r="C271" s="20">
        <v>45508</v>
      </c>
      <c r="D271" s="19">
        <v>0</v>
      </c>
      <c r="E271" t="s">
        <v>964</v>
      </c>
      <c r="F271" t="s">
        <v>21</v>
      </c>
      <c r="G271" t="s">
        <v>45</v>
      </c>
      <c r="H271" t="s">
        <v>23</v>
      </c>
      <c r="I271" t="s">
        <v>24</v>
      </c>
      <c r="J271" t="s">
        <v>730</v>
      </c>
      <c r="K271" t="s">
        <v>26</v>
      </c>
      <c r="L271" t="s">
        <v>27</v>
      </c>
      <c r="M271" t="s">
        <v>965</v>
      </c>
      <c r="N271" s="21">
        <v>1</v>
      </c>
      <c r="O271" s="21">
        <v>93037.104000000007</v>
      </c>
      <c r="P271" s="21">
        <v>3564.64</v>
      </c>
      <c r="Q271" t="s">
        <v>29</v>
      </c>
    </row>
    <row r="272" spans="1:17" hidden="1" x14ac:dyDescent="0.25">
      <c r="A272" t="s">
        <v>966</v>
      </c>
      <c r="B272" s="19">
        <v>2</v>
      </c>
      <c r="C272" s="20">
        <v>45471</v>
      </c>
      <c r="D272" s="19">
        <v>0</v>
      </c>
      <c r="E272" t="s">
        <v>967</v>
      </c>
      <c r="F272" t="s">
        <v>21</v>
      </c>
      <c r="G272" t="s">
        <v>32</v>
      </c>
      <c r="H272" t="s">
        <v>23</v>
      </c>
      <c r="I272" t="s">
        <v>24</v>
      </c>
      <c r="J272" t="s">
        <v>968</v>
      </c>
      <c r="K272" t="s">
        <v>26</v>
      </c>
      <c r="L272" t="s">
        <v>27</v>
      </c>
      <c r="M272" t="s">
        <v>969</v>
      </c>
      <c r="N272" s="21">
        <v>1</v>
      </c>
      <c r="O272" s="21">
        <v>106067.79</v>
      </c>
      <c r="P272" s="21">
        <v>4063.9</v>
      </c>
      <c r="Q272" t="s">
        <v>29</v>
      </c>
    </row>
    <row r="273" spans="1:17" hidden="1" x14ac:dyDescent="0.25">
      <c r="A273" t="s">
        <v>970</v>
      </c>
      <c r="B273" s="19">
        <v>0</v>
      </c>
      <c r="C273" s="20">
        <v>45586</v>
      </c>
      <c r="D273" s="19">
        <v>1</v>
      </c>
      <c r="E273" t="s">
        <v>971</v>
      </c>
      <c r="F273" t="s">
        <v>21</v>
      </c>
      <c r="G273" t="s">
        <v>65</v>
      </c>
      <c r="H273" t="s">
        <v>46</v>
      </c>
      <c r="I273" t="s">
        <v>47</v>
      </c>
      <c r="J273" t="s">
        <v>972</v>
      </c>
      <c r="K273" t="s">
        <v>26</v>
      </c>
      <c r="L273" t="s">
        <v>27</v>
      </c>
      <c r="M273" t="s">
        <v>973</v>
      </c>
      <c r="N273" s="21">
        <v>1</v>
      </c>
      <c r="O273" s="21">
        <v>107000.08199999999</v>
      </c>
      <c r="P273" s="21">
        <v>4099.62</v>
      </c>
      <c r="Q273" t="s">
        <v>29</v>
      </c>
    </row>
    <row r="274" spans="1:17" hidden="1" x14ac:dyDescent="0.25">
      <c r="A274" t="s">
        <v>974</v>
      </c>
      <c r="B274" s="19">
        <v>0</v>
      </c>
      <c r="C274" s="20">
        <v>45562</v>
      </c>
      <c r="D274" s="19">
        <v>0</v>
      </c>
      <c r="E274" t="s">
        <v>975</v>
      </c>
      <c r="F274" t="s">
        <v>21</v>
      </c>
      <c r="G274" t="s">
        <v>45</v>
      </c>
      <c r="H274" t="s">
        <v>53</v>
      </c>
      <c r="I274" t="s">
        <v>34</v>
      </c>
      <c r="J274" t="s">
        <v>976</v>
      </c>
      <c r="K274" t="s">
        <v>21</v>
      </c>
      <c r="L274" t="s">
        <v>27</v>
      </c>
      <c r="M274" t="s">
        <v>977</v>
      </c>
      <c r="N274" s="21">
        <v>1</v>
      </c>
      <c r="O274" s="21">
        <v>86816.168999999994</v>
      </c>
      <c r="P274" s="21">
        <v>3326.29</v>
      </c>
      <c r="Q274" t="s">
        <v>29</v>
      </c>
    </row>
    <row r="275" spans="1:17" hidden="1" x14ac:dyDescent="0.25">
      <c r="A275" t="s">
        <v>978</v>
      </c>
      <c r="B275" s="19">
        <v>0</v>
      </c>
      <c r="C275" s="20">
        <v>45498</v>
      </c>
      <c r="D275" s="19">
        <v>0</v>
      </c>
      <c r="E275" t="s">
        <v>979</v>
      </c>
      <c r="F275" t="s">
        <v>21</v>
      </c>
      <c r="G275" t="s">
        <v>22</v>
      </c>
      <c r="H275" t="s">
        <v>148</v>
      </c>
      <c r="I275" t="s">
        <v>149</v>
      </c>
      <c r="J275" t="s">
        <v>94</v>
      </c>
      <c r="K275" t="s">
        <v>26</v>
      </c>
      <c r="L275" t="s">
        <v>27</v>
      </c>
      <c r="M275" t="s">
        <v>980</v>
      </c>
      <c r="N275" s="21">
        <v>1</v>
      </c>
      <c r="O275" s="21">
        <v>117394.14599999999</v>
      </c>
      <c r="P275" s="21">
        <v>4497.8599999999997</v>
      </c>
      <c r="Q275" t="s">
        <v>29</v>
      </c>
    </row>
    <row r="276" spans="1:17" hidden="1" x14ac:dyDescent="0.25">
      <c r="A276" t="s">
        <v>981</v>
      </c>
      <c r="B276" s="19">
        <v>0</v>
      </c>
      <c r="C276" s="20">
        <v>45597</v>
      </c>
      <c r="D276" s="19">
        <v>0</v>
      </c>
      <c r="E276" t="s">
        <v>982</v>
      </c>
      <c r="F276" t="s">
        <v>21</v>
      </c>
      <c r="G276" t="s">
        <v>45</v>
      </c>
      <c r="H276" t="s">
        <v>46</v>
      </c>
      <c r="I276" t="s">
        <v>47</v>
      </c>
      <c r="J276" t="s">
        <v>983</v>
      </c>
      <c r="K276" t="s">
        <v>26</v>
      </c>
      <c r="L276" t="s">
        <v>27</v>
      </c>
      <c r="M276" t="s">
        <v>984</v>
      </c>
      <c r="N276" s="21">
        <v>1</v>
      </c>
      <c r="O276" s="21">
        <v>135182.86199999999</v>
      </c>
      <c r="P276" s="21">
        <v>5179.42</v>
      </c>
      <c r="Q276" t="s">
        <v>29</v>
      </c>
    </row>
    <row r="277" spans="1:17" hidden="1" x14ac:dyDescent="0.25">
      <c r="A277" t="s">
        <v>985</v>
      </c>
      <c r="B277" s="19">
        <v>1</v>
      </c>
      <c r="C277" s="20">
        <v>45530</v>
      </c>
      <c r="D277" s="19">
        <v>0</v>
      </c>
      <c r="E277" t="s">
        <v>986</v>
      </c>
      <c r="F277" t="s">
        <v>21</v>
      </c>
      <c r="G277" t="s">
        <v>45</v>
      </c>
      <c r="H277" t="s">
        <v>46</v>
      </c>
      <c r="I277" t="s">
        <v>47</v>
      </c>
      <c r="J277" t="s">
        <v>987</v>
      </c>
      <c r="K277" t="s">
        <v>26</v>
      </c>
      <c r="L277" t="s">
        <v>27</v>
      </c>
      <c r="M277" t="s">
        <v>988</v>
      </c>
      <c r="N277" s="21">
        <v>1</v>
      </c>
      <c r="O277" s="21">
        <v>97000.127999999997</v>
      </c>
      <c r="P277" s="21">
        <v>3716.48</v>
      </c>
      <c r="Q277" t="s">
        <v>29</v>
      </c>
    </row>
    <row r="278" spans="1:17" hidden="1" x14ac:dyDescent="0.25">
      <c r="A278" t="s">
        <v>989</v>
      </c>
      <c r="B278" s="19">
        <v>0</v>
      </c>
      <c r="C278" s="20">
        <v>45471</v>
      </c>
      <c r="D278" s="19">
        <v>0</v>
      </c>
      <c r="E278" t="s">
        <v>990</v>
      </c>
      <c r="F278" t="s">
        <v>21</v>
      </c>
      <c r="G278" t="s">
        <v>32</v>
      </c>
      <c r="H278" t="s">
        <v>487</v>
      </c>
      <c r="I278" t="s">
        <v>40</v>
      </c>
      <c r="J278" t="s">
        <v>98</v>
      </c>
      <c r="K278" t="s">
        <v>26</v>
      </c>
      <c r="L278" t="s">
        <v>27</v>
      </c>
      <c r="M278" t="s">
        <v>991</v>
      </c>
      <c r="N278" s="21">
        <v>1</v>
      </c>
      <c r="O278" s="21">
        <v>47960.055</v>
      </c>
      <c r="P278" s="21">
        <v>1837.55</v>
      </c>
      <c r="Q278" t="s">
        <v>29</v>
      </c>
    </row>
    <row r="279" spans="1:17" hidden="1" x14ac:dyDescent="0.25">
      <c r="A279" t="s">
        <v>992</v>
      </c>
      <c r="B279" s="19">
        <v>1</v>
      </c>
      <c r="C279" s="20">
        <v>45471</v>
      </c>
      <c r="D279" s="19">
        <v>0</v>
      </c>
      <c r="E279" t="s">
        <v>993</v>
      </c>
      <c r="F279" t="s">
        <v>21</v>
      </c>
      <c r="G279" t="s">
        <v>65</v>
      </c>
      <c r="H279" t="s">
        <v>23</v>
      </c>
      <c r="I279" t="s">
        <v>24</v>
      </c>
      <c r="J279" t="s">
        <v>994</v>
      </c>
      <c r="K279" t="s">
        <v>26</v>
      </c>
      <c r="L279" t="s">
        <v>27</v>
      </c>
      <c r="M279" t="s">
        <v>995</v>
      </c>
      <c r="N279" s="21">
        <v>1</v>
      </c>
      <c r="O279" s="21">
        <v>103319.72100000001</v>
      </c>
      <c r="P279" s="21">
        <v>3958.61</v>
      </c>
      <c r="Q279" t="s">
        <v>29</v>
      </c>
    </row>
    <row r="280" spans="1:17" hidden="1" x14ac:dyDescent="0.25">
      <c r="A280" t="s">
        <v>996</v>
      </c>
      <c r="B280" s="19">
        <v>0</v>
      </c>
      <c r="C280" s="20">
        <v>45471</v>
      </c>
      <c r="D280" s="19">
        <v>0</v>
      </c>
      <c r="E280" t="s">
        <v>997</v>
      </c>
      <c r="F280" t="s">
        <v>21</v>
      </c>
      <c r="G280" t="s">
        <v>65</v>
      </c>
      <c r="H280" t="s">
        <v>23</v>
      </c>
      <c r="I280" t="s">
        <v>24</v>
      </c>
      <c r="J280" t="s">
        <v>998</v>
      </c>
      <c r="K280" t="s">
        <v>26</v>
      </c>
      <c r="L280" t="s">
        <v>27</v>
      </c>
      <c r="M280" t="s">
        <v>999</v>
      </c>
      <c r="N280" s="21">
        <v>1</v>
      </c>
      <c r="O280" s="21">
        <v>109477.49400000001</v>
      </c>
      <c r="P280" s="21">
        <v>4194.54</v>
      </c>
      <c r="Q280" t="s">
        <v>29</v>
      </c>
    </row>
    <row r="281" spans="1:17" hidden="1" x14ac:dyDescent="0.25">
      <c r="A281" t="s">
        <v>1000</v>
      </c>
      <c r="B281" s="19">
        <v>2</v>
      </c>
      <c r="C281" s="20">
        <v>45471</v>
      </c>
      <c r="D281" s="19">
        <v>0</v>
      </c>
      <c r="E281" t="s">
        <v>1001</v>
      </c>
      <c r="F281" t="s">
        <v>21</v>
      </c>
      <c r="G281" t="s">
        <v>45</v>
      </c>
      <c r="H281" t="s">
        <v>53</v>
      </c>
      <c r="I281" t="s">
        <v>34</v>
      </c>
      <c r="J281" t="s">
        <v>1002</v>
      </c>
      <c r="K281" t="s">
        <v>26</v>
      </c>
      <c r="L281" t="s">
        <v>27</v>
      </c>
      <c r="M281" t="s">
        <v>1003</v>
      </c>
      <c r="N281" s="21">
        <v>1</v>
      </c>
      <c r="O281" s="21">
        <v>79718.013000000006</v>
      </c>
      <c r="P281" s="21">
        <v>3054.33</v>
      </c>
      <c r="Q281" t="s">
        <v>29</v>
      </c>
    </row>
    <row r="282" spans="1:17" hidden="1" x14ac:dyDescent="0.25">
      <c r="A282" t="s">
        <v>1004</v>
      </c>
      <c r="B282" s="19">
        <v>1</v>
      </c>
      <c r="C282" s="20">
        <v>45471</v>
      </c>
      <c r="D282" s="19">
        <v>0</v>
      </c>
      <c r="E282" t="s">
        <v>1005</v>
      </c>
      <c r="F282" t="s">
        <v>21</v>
      </c>
      <c r="G282" t="s">
        <v>45</v>
      </c>
      <c r="H282" t="s">
        <v>148</v>
      </c>
      <c r="I282" t="s">
        <v>149</v>
      </c>
      <c r="J282" t="s">
        <v>1006</v>
      </c>
      <c r="K282" t="s">
        <v>26</v>
      </c>
      <c r="L282" t="s">
        <v>27</v>
      </c>
      <c r="M282" t="s">
        <v>1007</v>
      </c>
      <c r="N282" s="21">
        <v>1</v>
      </c>
      <c r="O282" s="21">
        <v>135550.872</v>
      </c>
      <c r="P282" s="21">
        <v>5193.5200000000004</v>
      </c>
      <c r="Q282" t="s">
        <v>29</v>
      </c>
    </row>
    <row r="283" spans="1:17" hidden="1" x14ac:dyDescent="0.25">
      <c r="A283" t="s">
        <v>1008</v>
      </c>
      <c r="B283" s="19">
        <v>0</v>
      </c>
      <c r="C283" s="20">
        <v>45481</v>
      </c>
      <c r="D283" s="19">
        <v>0</v>
      </c>
      <c r="E283" t="s">
        <v>1009</v>
      </c>
      <c r="F283" t="s">
        <v>21</v>
      </c>
      <c r="G283" t="s">
        <v>45</v>
      </c>
      <c r="H283" t="s">
        <v>46</v>
      </c>
      <c r="I283" t="s">
        <v>47</v>
      </c>
      <c r="J283" t="s">
        <v>1010</v>
      </c>
      <c r="K283" t="s">
        <v>26</v>
      </c>
      <c r="L283" t="s">
        <v>27</v>
      </c>
      <c r="M283" t="s">
        <v>1011</v>
      </c>
      <c r="N283" s="21">
        <v>1</v>
      </c>
      <c r="O283" s="21">
        <v>94000.194000000003</v>
      </c>
      <c r="P283" s="21">
        <v>3601.54</v>
      </c>
      <c r="Q283" t="s">
        <v>29</v>
      </c>
    </row>
    <row r="284" spans="1:17" hidden="1" x14ac:dyDescent="0.25">
      <c r="A284" t="s">
        <v>1012</v>
      </c>
      <c r="B284" s="19">
        <v>1</v>
      </c>
      <c r="C284" s="20">
        <v>45471</v>
      </c>
      <c r="D284" s="19">
        <v>0</v>
      </c>
      <c r="E284" t="s">
        <v>1013</v>
      </c>
      <c r="F284" t="s">
        <v>21</v>
      </c>
      <c r="G284" t="s">
        <v>45</v>
      </c>
      <c r="H284" t="s">
        <v>23</v>
      </c>
      <c r="I284" t="s">
        <v>24</v>
      </c>
      <c r="J284" t="s">
        <v>513</v>
      </c>
      <c r="K284" t="s">
        <v>26</v>
      </c>
      <c r="L284" t="s">
        <v>27</v>
      </c>
      <c r="M284" t="s">
        <v>1014</v>
      </c>
      <c r="N284" s="21">
        <v>1</v>
      </c>
      <c r="O284" s="21">
        <v>102867.93</v>
      </c>
      <c r="P284" s="21">
        <v>3941.3</v>
      </c>
      <c r="Q284" t="s">
        <v>29</v>
      </c>
    </row>
    <row r="285" spans="1:17" hidden="1" x14ac:dyDescent="0.25">
      <c r="A285" t="s">
        <v>1015</v>
      </c>
      <c r="B285" s="19">
        <v>0</v>
      </c>
      <c r="C285" s="20">
        <v>45471</v>
      </c>
      <c r="D285" s="19">
        <v>0</v>
      </c>
      <c r="E285" t="s">
        <v>1016</v>
      </c>
      <c r="F285" t="s">
        <v>21</v>
      </c>
      <c r="G285" t="s">
        <v>45</v>
      </c>
      <c r="H285" t="s">
        <v>23</v>
      </c>
      <c r="I285" t="s">
        <v>24</v>
      </c>
      <c r="J285" t="s">
        <v>1017</v>
      </c>
      <c r="K285" t="s">
        <v>26</v>
      </c>
      <c r="L285" t="s">
        <v>27</v>
      </c>
      <c r="M285" t="s">
        <v>1018</v>
      </c>
      <c r="N285" s="21">
        <v>1</v>
      </c>
      <c r="O285" s="21">
        <v>128437.57799999999</v>
      </c>
      <c r="P285" s="21">
        <v>4920.9799999999996</v>
      </c>
      <c r="Q285" t="s">
        <v>29</v>
      </c>
    </row>
    <row r="286" spans="1:17" hidden="1" x14ac:dyDescent="0.25">
      <c r="A286" t="s">
        <v>1019</v>
      </c>
      <c r="B286" s="19">
        <v>0</v>
      </c>
      <c r="C286" s="20">
        <v>45471</v>
      </c>
      <c r="D286" s="19">
        <v>0</v>
      </c>
      <c r="E286" t="s">
        <v>1020</v>
      </c>
      <c r="F286" t="s">
        <v>21</v>
      </c>
      <c r="G286" t="s">
        <v>45</v>
      </c>
      <c r="H286" t="s">
        <v>39</v>
      </c>
      <c r="I286" t="s">
        <v>40</v>
      </c>
      <c r="J286" t="s">
        <v>1021</v>
      </c>
      <c r="K286" t="s">
        <v>26</v>
      </c>
      <c r="L286" t="s">
        <v>27</v>
      </c>
      <c r="M286" t="s">
        <v>1022</v>
      </c>
      <c r="N286" s="21">
        <v>1</v>
      </c>
      <c r="O286" s="21">
        <v>76650.740999999995</v>
      </c>
      <c r="P286" s="21">
        <v>2936.81</v>
      </c>
      <c r="Q286" t="s">
        <v>29</v>
      </c>
    </row>
    <row r="287" spans="1:17" hidden="1" x14ac:dyDescent="0.25">
      <c r="A287" t="s">
        <v>1023</v>
      </c>
      <c r="B287" s="19">
        <v>1</v>
      </c>
      <c r="C287" s="20">
        <v>45471</v>
      </c>
      <c r="D287" s="19">
        <v>0</v>
      </c>
      <c r="E287" t="s">
        <v>1024</v>
      </c>
      <c r="F287" t="s">
        <v>21</v>
      </c>
      <c r="G287" t="s">
        <v>32</v>
      </c>
      <c r="H287" t="s">
        <v>23</v>
      </c>
      <c r="I287" t="s">
        <v>24</v>
      </c>
      <c r="J287" t="s">
        <v>677</v>
      </c>
      <c r="K287" t="s">
        <v>26</v>
      </c>
      <c r="L287" t="s">
        <v>27</v>
      </c>
      <c r="M287" t="s">
        <v>1025</v>
      </c>
      <c r="N287" s="21">
        <v>1</v>
      </c>
      <c r="O287" s="21">
        <v>96893.379000000001</v>
      </c>
      <c r="P287" s="21">
        <v>3712.39</v>
      </c>
      <c r="Q287" t="s">
        <v>29</v>
      </c>
    </row>
    <row r="288" spans="1:17" hidden="1" x14ac:dyDescent="0.25">
      <c r="A288" t="s">
        <v>1026</v>
      </c>
      <c r="B288" s="19">
        <v>0</v>
      </c>
      <c r="C288" s="20">
        <v>45471</v>
      </c>
      <c r="D288" s="19">
        <v>0</v>
      </c>
      <c r="E288" t="s">
        <v>1027</v>
      </c>
      <c r="F288" t="s">
        <v>21</v>
      </c>
      <c r="G288" t="s">
        <v>45</v>
      </c>
      <c r="H288" t="s">
        <v>39</v>
      </c>
      <c r="I288" t="s">
        <v>40</v>
      </c>
      <c r="J288" t="s">
        <v>628</v>
      </c>
      <c r="K288" t="s">
        <v>26</v>
      </c>
      <c r="L288" t="s">
        <v>27</v>
      </c>
      <c r="M288" t="s">
        <v>1028</v>
      </c>
      <c r="N288" s="21">
        <v>1</v>
      </c>
      <c r="O288" s="21">
        <v>79982.406000000003</v>
      </c>
      <c r="P288" s="21">
        <v>3064.46</v>
      </c>
      <c r="Q288" t="s">
        <v>29</v>
      </c>
    </row>
    <row r="289" spans="1:17" hidden="1" x14ac:dyDescent="0.25">
      <c r="A289" t="s">
        <v>1029</v>
      </c>
      <c r="B289" s="19">
        <v>1</v>
      </c>
      <c r="C289" s="20">
        <v>45471</v>
      </c>
      <c r="D289" s="19">
        <v>0</v>
      </c>
      <c r="E289" t="s">
        <v>1030</v>
      </c>
      <c r="F289" t="s">
        <v>21</v>
      </c>
      <c r="G289" t="s">
        <v>32</v>
      </c>
      <c r="H289" t="s">
        <v>53</v>
      </c>
      <c r="I289" t="s">
        <v>34</v>
      </c>
      <c r="J289" t="s">
        <v>35</v>
      </c>
      <c r="K289" t="s">
        <v>26</v>
      </c>
      <c r="L289" t="s">
        <v>27</v>
      </c>
      <c r="M289" t="s">
        <v>1031</v>
      </c>
      <c r="N289" s="21">
        <v>1</v>
      </c>
      <c r="O289" s="21">
        <v>96098.373000000007</v>
      </c>
      <c r="P289" s="21">
        <v>3681.93</v>
      </c>
      <c r="Q289" t="s">
        <v>29</v>
      </c>
    </row>
    <row r="290" spans="1:17" hidden="1" x14ac:dyDescent="0.25">
      <c r="A290" t="s">
        <v>1032</v>
      </c>
      <c r="B290" s="19">
        <v>0</v>
      </c>
      <c r="C290" s="20">
        <v>45471</v>
      </c>
      <c r="D290" s="19">
        <v>0</v>
      </c>
      <c r="E290" t="s">
        <v>1033</v>
      </c>
      <c r="F290" t="s">
        <v>21</v>
      </c>
      <c r="G290" t="s">
        <v>32</v>
      </c>
      <c r="H290" t="s">
        <v>23</v>
      </c>
      <c r="I290" t="s">
        <v>24</v>
      </c>
      <c r="J290" t="s">
        <v>1034</v>
      </c>
      <c r="K290" t="s">
        <v>26</v>
      </c>
      <c r="L290" t="s">
        <v>27</v>
      </c>
      <c r="M290" t="s">
        <v>1035</v>
      </c>
      <c r="N290" s="21">
        <v>1</v>
      </c>
      <c r="O290" s="21">
        <v>106524.80100000001</v>
      </c>
      <c r="P290" s="21">
        <v>4081.41</v>
      </c>
      <c r="Q290" t="s">
        <v>29</v>
      </c>
    </row>
    <row r="291" spans="1:17" hidden="1" x14ac:dyDescent="0.25">
      <c r="A291" t="s">
        <v>1036</v>
      </c>
      <c r="B291" s="19">
        <v>3</v>
      </c>
      <c r="C291" s="20">
        <v>45471</v>
      </c>
      <c r="D291" s="19">
        <v>0</v>
      </c>
      <c r="E291" t="s">
        <v>1037</v>
      </c>
      <c r="F291" t="s">
        <v>21</v>
      </c>
      <c r="G291" t="s">
        <v>45</v>
      </c>
      <c r="H291" t="s">
        <v>46</v>
      </c>
      <c r="I291" t="s">
        <v>47</v>
      </c>
      <c r="J291" t="s">
        <v>106</v>
      </c>
      <c r="K291" t="s">
        <v>26</v>
      </c>
      <c r="L291" t="s">
        <v>27</v>
      </c>
      <c r="M291" t="s">
        <v>1038</v>
      </c>
      <c r="N291" s="21">
        <v>1</v>
      </c>
      <c r="O291" s="21">
        <v>116866.92600000001</v>
      </c>
      <c r="P291" s="21">
        <v>4477.66</v>
      </c>
      <c r="Q291" t="s">
        <v>29</v>
      </c>
    </row>
    <row r="292" spans="1:17" hidden="1" x14ac:dyDescent="0.25">
      <c r="A292" t="s">
        <v>1039</v>
      </c>
      <c r="B292" s="19">
        <v>0</v>
      </c>
      <c r="C292" s="20">
        <v>45471</v>
      </c>
      <c r="D292" s="19">
        <v>0</v>
      </c>
      <c r="E292" t="s">
        <v>1040</v>
      </c>
      <c r="F292" t="s">
        <v>21</v>
      </c>
      <c r="G292" t="s">
        <v>32</v>
      </c>
      <c r="H292" t="s">
        <v>39</v>
      </c>
      <c r="I292" t="s">
        <v>40</v>
      </c>
      <c r="J292" t="s">
        <v>114</v>
      </c>
      <c r="K292" t="s">
        <v>26</v>
      </c>
      <c r="L292" t="s">
        <v>27</v>
      </c>
      <c r="M292" t="s">
        <v>115</v>
      </c>
      <c r="N292" s="21">
        <v>1</v>
      </c>
      <c r="O292" s="21">
        <v>57552.065999999999</v>
      </c>
      <c r="P292" s="21">
        <v>2205.06</v>
      </c>
      <c r="Q292" t="s">
        <v>29</v>
      </c>
    </row>
    <row r="293" spans="1:17" hidden="1" x14ac:dyDescent="0.25">
      <c r="A293" t="s">
        <v>1041</v>
      </c>
      <c r="B293" s="19">
        <v>0</v>
      </c>
      <c r="C293" s="20">
        <v>45471</v>
      </c>
      <c r="D293" s="19">
        <v>0</v>
      </c>
      <c r="E293" t="s">
        <v>1042</v>
      </c>
      <c r="F293" t="s">
        <v>21</v>
      </c>
      <c r="G293" t="s">
        <v>22</v>
      </c>
      <c r="H293" t="s">
        <v>23</v>
      </c>
      <c r="I293" t="s">
        <v>24</v>
      </c>
      <c r="J293" t="s">
        <v>714</v>
      </c>
      <c r="K293" t="s">
        <v>26</v>
      </c>
      <c r="L293" t="s">
        <v>27</v>
      </c>
      <c r="M293" t="s">
        <v>1043</v>
      </c>
      <c r="N293" s="21">
        <v>1</v>
      </c>
      <c r="O293" s="21">
        <v>111413.07</v>
      </c>
      <c r="P293" s="21">
        <v>4268.7</v>
      </c>
      <c r="Q293" t="s">
        <v>29</v>
      </c>
    </row>
    <row r="294" spans="1:17" hidden="1" x14ac:dyDescent="0.25">
      <c r="A294" t="s">
        <v>1044</v>
      </c>
      <c r="B294" s="19">
        <v>0</v>
      </c>
      <c r="C294" s="20">
        <v>45471</v>
      </c>
      <c r="D294" s="19">
        <v>0</v>
      </c>
      <c r="E294" t="s">
        <v>1045</v>
      </c>
      <c r="F294" t="s">
        <v>21</v>
      </c>
      <c r="G294" t="s">
        <v>32</v>
      </c>
      <c r="H294" t="s">
        <v>53</v>
      </c>
      <c r="I294" t="s">
        <v>34</v>
      </c>
      <c r="J294" t="s">
        <v>847</v>
      </c>
      <c r="K294" t="s">
        <v>26</v>
      </c>
      <c r="L294" t="s">
        <v>27</v>
      </c>
      <c r="M294" t="s">
        <v>1046</v>
      </c>
      <c r="N294" s="21">
        <v>1</v>
      </c>
      <c r="O294" s="21">
        <v>73153.341</v>
      </c>
      <c r="P294" s="21">
        <v>2802.81</v>
      </c>
      <c r="Q294" t="s">
        <v>29</v>
      </c>
    </row>
    <row r="295" spans="1:17" hidden="1" x14ac:dyDescent="0.25">
      <c r="A295" t="s">
        <v>1047</v>
      </c>
      <c r="B295" s="19">
        <v>0</v>
      </c>
      <c r="C295" s="20">
        <v>45471</v>
      </c>
      <c r="D295" s="19">
        <v>0</v>
      </c>
      <c r="E295" t="s">
        <v>1048</v>
      </c>
      <c r="F295" t="s">
        <v>21</v>
      </c>
      <c r="G295" t="s">
        <v>22</v>
      </c>
      <c r="H295" t="s">
        <v>53</v>
      </c>
      <c r="I295" t="s">
        <v>34</v>
      </c>
      <c r="J295" t="s">
        <v>744</v>
      </c>
      <c r="K295" t="s">
        <v>26</v>
      </c>
      <c r="L295" t="s">
        <v>27</v>
      </c>
      <c r="M295" t="s">
        <v>1049</v>
      </c>
      <c r="N295" s="21">
        <v>1</v>
      </c>
      <c r="O295" s="21">
        <v>92367.116999999998</v>
      </c>
      <c r="P295" s="21">
        <v>3538.97</v>
      </c>
      <c r="Q295" t="s">
        <v>29</v>
      </c>
    </row>
    <row r="296" spans="1:17" hidden="1" x14ac:dyDescent="0.25">
      <c r="A296" t="s">
        <v>1050</v>
      </c>
      <c r="B296" s="19">
        <v>0</v>
      </c>
      <c r="C296" s="20">
        <v>45471</v>
      </c>
      <c r="D296" s="19">
        <v>1</v>
      </c>
      <c r="E296" t="s">
        <v>1051</v>
      </c>
      <c r="F296" t="s">
        <v>21</v>
      </c>
      <c r="G296" t="s">
        <v>22</v>
      </c>
      <c r="H296" t="s">
        <v>148</v>
      </c>
      <c r="I296" t="s">
        <v>149</v>
      </c>
      <c r="J296" t="s">
        <v>25</v>
      </c>
      <c r="K296" t="s">
        <v>26</v>
      </c>
      <c r="L296" t="s">
        <v>27</v>
      </c>
      <c r="M296" t="s">
        <v>1052</v>
      </c>
      <c r="N296" s="21">
        <v>1</v>
      </c>
      <c r="O296" s="21">
        <v>106018.2</v>
      </c>
      <c r="P296" s="21">
        <v>4062</v>
      </c>
      <c r="Q296" t="s">
        <v>29</v>
      </c>
    </row>
    <row r="297" spans="1:17" hidden="1" x14ac:dyDescent="0.25">
      <c r="A297" t="s">
        <v>1053</v>
      </c>
      <c r="B297" s="19">
        <v>0</v>
      </c>
      <c r="C297" s="20">
        <v>45471</v>
      </c>
      <c r="D297" s="19">
        <v>0</v>
      </c>
      <c r="E297" t="s">
        <v>1054</v>
      </c>
      <c r="F297" t="s">
        <v>21</v>
      </c>
      <c r="G297" t="s">
        <v>45</v>
      </c>
      <c r="H297" t="s">
        <v>53</v>
      </c>
      <c r="I297" t="s">
        <v>34</v>
      </c>
      <c r="J297" t="s">
        <v>856</v>
      </c>
      <c r="K297" t="s">
        <v>26</v>
      </c>
      <c r="L297" t="s">
        <v>27</v>
      </c>
      <c r="M297" t="s">
        <v>95</v>
      </c>
      <c r="N297" s="21">
        <v>1</v>
      </c>
      <c r="O297" s="21">
        <v>101914.497</v>
      </c>
      <c r="P297" s="21">
        <v>3904.77</v>
      </c>
      <c r="Q297" t="s">
        <v>29</v>
      </c>
    </row>
    <row r="298" spans="1:17" hidden="1" x14ac:dyDescent="0.25">
      <c r="A298" t="s">
        <v>1055</v>
      </c>
      <c r="B298" s="19">
        <v>0</v>
      </c>
      <c r="C298" s="20">
        <v>45499</v>
      </c>
      <c r="D298" s="19">
        <v>0</v>
      </c>
      <c r="E298" t="s">
        <v>1056</v>
      </c>
      <c r="F298" t="s">
        <v>21</v>
      </c>
      <c r="G298" t="s">
        <v>280</v>
      </c>
      <c r="H298" t="s">
        <v>23</v>
      </c>
      <c r="I298" t="s">
        <v>24</v>
      </c>
      <c r="J298" t="s">
        <v>308</v>
      </c>
      <c r="K298" t="s">
        <v>26</v>
      </c>
      <c r="L298" t="s">
        <v>27</v>
      </c>
      <c r="M298" t="s">
        <v>1057</v>
      </c>
      <c r="N298" s="21">
        <v>1</v>
      </c>
      <c r="O298" s="21">
        <v>106351.236</v>
      </c>
      <c r="P298" s="21">
        <v>4074.76</v>
      </c>
      <c r="Q298" t="s">
        <v>29</v>
      </c>
    </row>
    <row r="299" spans="1:17" hidden="1" x14ac:dyDescent="0.25">
      <c r="A299" t="s">
        <v>1058</v>
      </c>
      <c r="B299" s="19">
        <v>0</v>
      </c>
      <c r="C299" s="20">
        <v>45471</v>
      </c>
      <c r="D299" s="19">
        <v>0</v>
      </c>
      <c r="E299" t="s">
        <v>1059</v>
      </c>
      <c r="F299" t="s">
        <v>21</v>
      </c>
      <c r="G299" t="s">
        <v>22</v>
      </c>
      <c r="H299" t="s">
        <v>170</v>
      </c>
      <c r="I299" t="s">
        <v>171</v>
      </c>
      <c r="J299" t="s">
        <v>1060</v>
      </c>
      <c r="K299" t="s">
        <v>26</v>
      </c>
      <c r="L299" t="s">
        <v>27</v>
      </c>
      <c r="M299" t="s">
        <v>1061</v>
      </c>
      <c r="N299" s="21">
        <v>1</v>
      </c>
      <c r="O299" s="21">
        <v>147599.15400000001</v>
      </c>
      <c r="P299" s="21">
        <v>5655.14</v>
      </c>
      <c r="Q299" t="s">
        <v>29</v>
      </c>
    </row>
    <row r="300" spans="1:17" hidden="1" x14ac:dyDescent="0.25">
      <c r="A300" t="s">
        <v>1062</v>
      </c>
      <c r="B300" s="19">
        <v>0</v>
      </c>
      <c r="C300" s="20">
        <v>45585</v>
      </c>
      <c r="D300" s="19">
        <v>1</v>
      </c>
      <c r="E300" t="s">
        <v>1063</v>
      </c>
      <c r="F300" t="s">
        <v>21</v>
      </c>
      <c r="G300" t="s">
        <v>32</v>
      </c>
      <c r="H300" t="s">
        <v>39</v>
      </c>
      <c r="I300" t="s">
        <v>40</v>
      </c>
      <c r="J300" t="s">
        <v>359</v>
      </c>
      <c r="K300" t="s">
        <v>21</v>
      </c>
      <c r="L300" t="s">
        <v>27</v>
      </c>
      <c r="M300" t="s">
        <v>1064</v>
      </c>
      <c r="N300" s="21">
        <v>1</v>
      </c>
      <c r="O300" s="21">
        <v>57552.065999999999</v>
      </c>
      <c r="P300" s="21">
        <v>2205.06</v>
      </c>
      <c r="Q300" t="s">
        <v>29</v>
      </c>
    </row>
    <row r="301" spans="1:17" hidden="1" x14ac:dyDescent="0.25">
      <c r="A301" t="s">
        <v>1065</v>
      </c>
      <c r="B301" s="19">
        <v>0</v>
      </c>
      <c r="C301" s="20">
        <v>45471</v>
      </c>
      <c r="D301" s="19">
        <v>0</v>
      </c>
      <c r="E301" t="s">
        <v>1066</v>
      </c>
      <c r="F301" t="s">
        <v>21</v>
      </c>
      <c r="G301" t="s">
        <v>45</v>
      </c>
      <c r="H301" t="s">
        <v>46</v>
      </c>
      <c r="I301" t="s">
        <v>47</v>
      </c>
      <c r="J301" t="s">
        <v>82</v>
      </c>
      <c r="K301" t="s">
        <v>26</v>
      </c>
      <c r="L301" t="s">
        <v>27</v>
      </c>
      <c r="M301" t="s">
        <v>1067</v>
      </c>
      <c r="N301" s="21">
        <v>1</v>
      </c>
      <c r="O301" s="21">
        <v>128962.18799999999</v>
      </c>
      <c r="P301" s="21">
        <v>4941.08</v>
      </c>
      <c r="Q301" t="s">
        <v>29</v>
      </c>
    </row>
    <row r="302" spans="1:17" hidden="1" x14ac:dyDescent="0.25">
      <c r="A302" t="s">
        <v>1068</v>
      </c>
      <c r="B302" s="19">
        <v>0</v>
      </c>
      <c r="C302" s="20">
        <v>45471</v>
      </c>
      <c r="D302" s="19">
        <v>0</v>
      </c>
      <c r="E302" t="s">
        <v>1069</v>
      </c>
      <c r="F302" t="s">
        <v>21</v>
      </c>
      <c r="G302" t="s">
        <v>65</v>
      </c>
      <c r="H302" t="s">
        <v>23</v>
      </c>
      <c r="I302" t="s">
        <v>24</v>
      </c>
      <c r="J302" t="s">
        <v>1070</v>
      </c>
      <c r="K302" t="s">
        <v>26</v>
      </c>
      <c r="L302" t="s">
        <v>27</v>
      </c>
      <c r="M302" t="s">
        <v>1071</v>
      </c>
      <c r="N302" s="21">
        <v>1</v>
      </c>
      <c r="O302" s="21">
        <v>109225.368</v>
      </c>
      <c r="P302" s="21">
        <v>4184.88</v>
      </c>
      <c r="Q302" t="s">
        <v>29</v>
      </c>
    </row>
    <row r="303" spans="1:17" hidden="1" x14ac:dyDescent="0.25">
      <c r="A303" t="s">
        <v>1072</v>
      </c>
      <c r="B303" s="19">
        <v>0</v>
      </c>
      <c r="C303" s="20">
        <v>45471</v>
      </c>
      <c r="D303" s="19">
        <v>0</v>
      </c>
      <c r="E303" t="s">
        <v>1073</v>
      </c>
      <c r="F303" t="s">
        <v>21</v>
      </c>
      <c r="G303" t="s">
        <v>65</v>
      </c>
      <c r="H303" t="s">
        <v>46</v>
      </c>
      <c r="I303" t="s">
        <v>47</v>
      </c>
      <c r="J303" t="s">
        <v>298</v>
      </c>
      <c r="K303" t="s">
        <v>26</v>
      </c>
      <c r="L303" t="s">
        <v>27</v>
      </c>
      <c r="M303" t="s">
        <v>218</v>
      </c>
      <c r="N303" s="21">
        <v>1</v>
      </c>
      <c r="O303" s="21">
        <v>110294.424</v>
      </c>
      <c r="P303" s="21">
        <v>4225.84</v>
      </c>
      <c r="Q303" t="s">
        <v>29</v>
      </c>
    </row>
    <row r="304" spans="1:17" hidden="1" x14ac:dyDescent="0.25">
      <c r="A304" t="s">
        <v>1074</v>
      </c>
      <c r="B304" s="19">
        <v>0</v>
      </c>
      <c r="C304" s="20">
        <v>45499</v>
      </c>
      <c r="D304" s="19">
        <v>0</v>
      </c>
      <c r="E304" t="s">
        <v>1075</v>
      </c>
      <c r="F304" t="s">
        <v>21</v>
      </c>
      <c r="G304" t="s">
        <v>22</v>
      </c>
      <c r="H304" t="s">
        <v>148</v>
      </c>
      <c r="I304" t="s">
        <v>149</v>
      </c>
      <c r="J304" t="s">
        <v>90</v>
      </c>
      <c r="K304" t="s">
        <v>26</v>
      </c>
      <c r="L304" t="s">
        <v>27</v>
      </c>
      <c r="M304" t="s">
        <v>1076</v>
      </c>
      <c r="N304" s="21">
        <v>1</v>
      </c>
      <c r="O304" s="21">
        <v>112999.95</v>
      </c>
      <c r="P304" s="21">
        <v>4329.5</v>
      </c>
      <c r="Q304" t="s">
        <v>29</v>
      </c>
    </row>
    <row r="305" spans="1:17" hidden="1" x14ac:dyDescent="0.25">
      <c r="A305" t="s">
        <v>1077</v>
      </c>
      <c r="B305" s="19">
        <v>1</v>
      </c>
      <c r="C305" s="20">
        <v>45499</v>
      </c>
      <c r="D305" s="19">
        <v>0</v>
      </c>
      <c r="E305" t="s">
        <v>1078</v>
      </c>
      <c r="F305" t="s">
        <v>21</v>
      </c>
      <c r="G305" t="s">
        <v>22</v>
      </c>
      <c r="H305" t="s">
        <v>53</v>
      </c>
      <c r="I305" t="s">
        <v>34</v>
      </c>
      <c r="J305" t="s">
        <v>1079</v>
      </c>
      <c r="K305" t="s">
        <v>26</v>
      </c>
      <c r="L305" t="s">
        <v>27</v>
      </c>
      <c r="M305" t="s">
        <v>1080</v>
      </c>
      <c r="N305" s="21">
        <v>1</v>
      </c>
      <c r="O305" s="21">
        <v>69668.990999999995</v>
      </c>
      <c r="P305" s="21">
        <v>2669.31</v>
      </c>
      <c r="Q305" t="s">
        <v>29</v>
      </c>
    </row>
    <row r="306" spans="1:17" hidden="1" x14ac:dyDescent="0.25">
      <c r="A306" t="s">
        <v>1081</v>
      </c>
      <c r="B306" s="19">
        <v>0</v>
      </c>
      <c r="C306" s="20">
        <v>45569</v>
      </c>
      <c r="D306" s="19">
        <v>0</v>
      </c>
      <c r="E306" t="s">
        <v>1082</v>
      </c>
      <c r="F306" t="s">
        <v>21</v>
      </c>
      <c r="G306" t="s">
        <v>32</v>
      </c>
      <c r="H306" t="s">
        <v>53</v>
      </c>
      <c r="I306" t="s">
        <v>34</v>
      </c>
      <c r="J306" t="s">
        <v>585</v>
      </c>
      <c r="K306" t="s">
        <v>26</v>
      </c>
      <c r="L306" t="s">
        <v>27</v>
      </c>
      <c r="M306" t="s">
        <v>391</v>
      </c>
      <c r="N306" s="21">
        <v>1</v>
      </c>
      <c r="O306" s="21">
        <v>92259.062999999995</v>
      </c>
      <c r="P306" s="21">
        <v>3534.83</v>
      </c>
      <c r="Q306" t="s">
        <v>29</v>
      </c>
    </row>
    <row r="307" spans="1:17" hidden="1" x14ac:dyDescent="0.25">
      <c r="A307" t="s">
        <v>1083</v>
      </c>
      <c r="B307" s="19">
        <v>0</v>
      </c>
      <c r="C307" s="20">
        <v>45471</v>
      </c>
      <c r="D307" s="19">
        <v>0</v>
      </c>
      <c r="E307" t="s">
        <v>1084</v>
      </c>
      <c r="F307" t="s">
        <v>21</v>
      </c>
      <c r="G307" t="s">
        <v>45</v>
      </c>
      <c r="H307" t="s">
        <v>46</v>
      </c>
      <c r="I307" t="s">
        <v>47</v>
      </c>
      <c r="J307" t="s">
        <v>639</v>
      </c>
      <c r="K307" t="s">
        <v>26</v>
      </c>
      <c r="L307" t="s">
        <v>27</v>
      </c>
      <c r="M307" t="s">
        <v>1085</v>
      </c>
      <c r="N307" s="21">
        <v>1</v>
      </c>
      <c r="O307" s="21">
        <v>117167.598</v>
      </c>
      <c r="P307" s="21">
        <v>4489.18</v>
      </c>
      <c r="Q307" t="s">
        <v>29</v>
      </c>
    </row>
    <row r="308" spans="1:17" hidden="1" x14ac:dyDescent="0.25">
      <c r="A308" t="s">
        <v>1086</v>
      </c>
      <c r="B308" s="19">
        <v>0</v>
      </c>
      <c r="C308" s="20">
        <v>45499</v>
      </c>
      <c r="D308" s="19">
        <v>1</v>
      </c>
      <c r="E308" t="s">
        <v>1087</v>
      </c>
      <c r="F308" t="s">
        <v>21</v>
      </c>
      <c r="G308" t="s">
        <v>32</v>
      </c>
      <c r="H308" t="s">
        <v>148</v>
      </c>
      <c r="I308" t="s">
        <v>149</v>
      </c>
      <c r="J308" t="s">
        <v>394</v>
      </c>
      <c r="K308" t="s">
        <v>21</v>
      </c>
      <c r="L308" t="s">
        <v>27</v>
      </c>
      <c r="M308" t="s">
        <v>636</v>
      </c>
      <c r="N308" s="21">
        <v>1</v>
      </c>
      <c r="O308" s="21">
        <v>150449.01300000001</v>
      </c>
      <c r="P308" s="21">
        <v>5764.33</v>
      </c>
      <c r="Q308" t="s">
        <v>29</v>
      </c>
    </row>
    <row r="309" spans="1:17" hidden="1" x14ac:dyDescent="0.25">
      <c r="A309" t="s">
        <v>1088</v>
      </c>
      <c r="B309" s="19">
        <v>0</v>
      </c>
      <c r="C309" s="20">
        <v>45499</v>
      </c>
      <c r="D309" s="19">
        <v>0</v>
      </c>
      <c r="E309" t="s">
        <v>1089</v>
      </c>
      <c r="F309" t="s">
        <v>21</v>
      </c>
      <c r="G309" t="s">
        <v>52</v>
      </c>
      <c r="H309" t="s">
        <v>53</v>
      </c>
      <c r="I309" t="s">
        <v>34</v>
      </c>
      <c r="J309" t="s">
        <v>204</v>
      </c>
      <c r="K309" t="s">
        <v>26</v>
      </c>
      <c r="L309" t="s">
        <v>27</v>
      </c>
      <c r="M309" t="s">
        <v>1090</v>
      </c>
      <c r="N309" s="21">
        <v>1</v>
      </c>
      <c r="O309" s="21">
        <v>74258.153999999995</v>
      </c>
      <c r="P309" s="21">
        <v>2845.14</v>
      </c>
      <c r="Q309" t="s">
        <v>29</v>
      </c>
    </row>
    <row r="310" spans="1:17" hidden="1" x14ac:dyDescent="0.25">
      <c r="A310" t="s">
        <v>1091</v>
      </c>
      <c r="B310" s="19">
        <v>0</v>
      </c>
      <c r="C310" s="20">
        <v>45569</v>
      </c>
      <c r="D310" s="19">
        <v>0</v>
      </c>
      <c r="E310" t="s">
        <v>1092</v>
      </c>
      <c r="F310" t="s">
        <v>21</v>
      </c>
      <c r="G310" t="s">
        <v>32</v>
      </c>
      <c r="H310" t="s">
        <v>53</v>
      </c>
      <c r="I310" t="s">
        <v>34</v>
      </c>
      <c r="J310" t="s">
        <v>677</v>
      </c>
      <c r="K310" t="s">
        <v>26</v>
      </c>
      <c r="L310" t="s">
        <v>27</v>
      </c>
      <c r="M310" t="s">
        <v>391</v>
      </c>
      <c r="N310" s="21">
        <v>1</v>
      </c>
      <c r="O310" s="21">
        <v>78002.982000000004</v>
      </c>
      <c r="P310" s="21">
        <v>2988.62</v>
      </c>
      <c r="Q310" t="s">
        <v>29</v>
      </c>
    </row>
    <row r="311" spans="1:17" hidden="1" x14ac:dyDescent="0.25">
      <c r="A311" t="s">
        <v>1093</v>
      </c>
      <c r="B311" s="19">
        <v>0</v>
      </c>
      <c r="C311" s="20">
        <v>45471</v>
      </c>
      <c r="D311" s="19">
        <v>0</v>
      </c>
      <c r="E311" t="s">
        <v>1094</v>
      </c>
      <c r="F311" t="s">
        <v>21</v>
      </c>
      <c r="G311" t="s">
        <v>52</v>
      </c>
      <c r="H311" t="s">
        <v>39</v>
      </c>
      <c r="I311" t="s">
        <v>40</v>
      </c>
      <c r="J311" t="s">
        <v>1095</v>
      </c>
      <c r="K311" t="s">
        <v>26</v>
      </c>
      <c r="L311" t="s">
        <v>27</v>
      </c>
      <c r="M311" t="s">
        <v>528</v>
      </c>
      <c r="N311" s="21">
        <v>1</v>
      </c>
      <c r="O311" s="21">
        <v>75093.092999999993</v>
      </c>
      <c r="P311" s="21">
        <v>2877.13</v>
      </c>
      <c r="Q311" t="s">
        <v>29</v>
      </c>
    </row>
    <row r="312" spans="1:17" hidden="1" x14ac:dyDescent="0.25">
      <c r="A312" t="s">
        <v>1096</v>
      </c>
      <c r="B312" s="19">
        <v>0</v>
      </c>
      <c r="C312" s="20">
        <v>45572</v>
      </c>
      <c r="D312" s="19">
        <v>0</v>
      </c>
      <c r="E312" t="s">
        <v>1097</v>
      </c>
      <c r="F312" t="s">
        <v>21</v>
      </c>
      <c r="G312" t="s">
        <v>32</v>
      </c>
      <c r="H312" t="s">
        <v>23</v>
      </c>
      <c r="I312" t="s">
        <v>24</v>
      </c>
      <c r="J312" t="s">
        <v>122</v>
      </c>
      <c r="K312" t="s">
        <v>26</v>
      </c>
      <c r="L312" t="s">
        <v>27</v>
      </c>
      <c r="M312" t="s">
        <v>1098</v>
      </c>
      <c r="N312" s="21">
        <v>1</v>
      </c>
      <c r="O312" s="21">
        <v>94209.255000000005</v>
      </c>
      <c r="P312" s="21">
        <v>3609.55</v>
      </c>
      <c r="Q312" t="s">
        <v>29</v>
      </c>
    </row>
    <row r="313" spans="1:17" hidden="1" x14ac:dyDescent="0.25">
      <c r="A313" t="s">
        <v>1099</v>
      </c>
      <c r="B313" s="19">
        <v>0</v>
      </c>
      <c r="C313" s="20">
        <v>45471</v>
      </c>
      <c r="D313" s="19">
        <v>0</v>
      </c>
      <c r="E313" t="s">
        <v>1100</v>
      </c>
      <c r="F313" t="s">
        <v>21</v>
      </c>
      <c r="G313" t="s">
        <v>32</v>
      </c>
      <c r="H313" t="s">
        <v>23</v>
      </c>
      <c r="I313" t="s">
        <v>24</v>
      </c>
      <c r="J313" t="s">
        <v>218</v>
      </c>
      <c r="K313" t="s">
        <v>26</v>
      </c>
      <c r="L313" t="s">
        <v>27</v>
      </c>
      <c r="M313" t="s">
        <v>299</v>
      </c>
      <c r="N313" s="21">
        <v>1</v>
      </c>
      <c r="O313" s="21">
        <v>112555.728</v>
      </c>
      <c r="P313" s="21">
        <v>4312.4799999999996</v>
      </c>
      <c r="Q313" t="s">
        <v>29</v>
      </c>
    </row>
    <row r="314" spans="1:17" hidden="1" x14ac:dyDescent="0.25">
      <c r="A314" t="s">
        <v>1101</v>
      </c>
      <c r="B314" s="19">
        <v>0</v>
      </c>
      <c r="C314" s="20">
        <v>45471</v>
      </c>
      <c r="D314" s="19">
        <v>0</v>
      </c>
      <c r="E314" t="s">
        <v>1102</v>
      </c>
      <c r="F314" t="s">
        <v>21</v>
      </c>
      <c r="G314" t="s">
        <v>32</v>
      </c>
      <c r="H314" t="s">
        <v>46</v>
      </c>
      <c r="I314" t="s">
        <v>47</v>
      </c>
      <c r="J314" t="s">
        <v>25</v>
      </c>
      <c r="K314" t="s">
        <v>26</v>
      </c>
      <c r="L314" t="s">
        <v>27</v>
      </c>
      <c r="M314" t="s">
        <v>1103</v>
      </c>
      <c r="N314" s="21">
        <v>1</v>
      </c>
      <c r="O314" s="21">
        <v>110376.378</v>
      </c>
      <c r="P314" s="21">
        <v>4228.9799999999996</v>
      </c>
      <c r="Q314" t="s">
        <v>29</v>
      </c>
    </row>
    <row r="315" spans="1:17" hidden="1" x14ac:dyDescent="0.25">
      <c r="A315" t="s">
        <v>1104</v>
      </c>
      <c r="B315" s="19">
        <v>0</v>
      </c>
      <c r="C315" s="20">
        <v>45471</v>
      </c>
      <c r="D315" s="19">
        <v>0</v>
      </c>
      <c r="E315" t="s">
        <v>1105</v>
      </c>
      <c r="F315" t="s">
        <v>21</v>
      </c>
      <c r="G315" t="s">
        <v>45</v>
      </c>
      <c r="H315" t="s">
        <v>53</v>
      </c>
      <c r="I315" t="s">
        <v>34</v>
      </c>
      <c r="J315" t="s">
        <v>383</v>
      </c>
      <c r="K315" t="s">
        <v>26</v>
      </c>
      <c r="L315" t="s">
        <v>27</v>
      </c>
      <c r="M315" t="s">
        <v>956</v>
      </c>
      <c r="N315" s="21">
        <v>1</v>
      </c>
      <c r="O315" s="21">
        <v>91108.835999999996</v>
      </c>
      <c r="P315" s="21">
        <v>3490.76</v>
      </c>
      <c r="Q315" t="s">
        <v>29</v>
      </c>
    </row>
    <row r="316" spans="1:17" hidden="1" x14ac:dyDescent="0.25">
      <c r="A316" t="s">
        <v>1106</v>
      </c>
      <c r="B316" s="19">
        <v>0</v>
      </c>
      <c r="C316" s="20">
        <v>45471</v>
      </c>
      <c r="D316" s="19">
        <v>0</v>
      </c>
      <c r="E316" t="s">
        <v>1107</v>
      </c>
      <c r="F316" t="s">
        <v>21</v>
      </c>
      <c r="G316" t="s">
        <v>32</v>
      </c>
      <c r="H316" t="s">
        <v>46</v>
      </c>
      <c r="I316" t="s">
        <v>47</v>
      </c>
      <c r="J316" t="s">
        <v>288</v>
      </c>
      <c r="K316" t="s">
        <v>26</v>
      </c>
      <c r="L316" t="s">
        <v>27</v>
      </c>
      <c r="M316" t="s">
        <v>1108</v>
      </c>
      <c r="N316" s="21">
        <v>1</v>
      </c>
      <c r="O316" s="21">
        <v>128175.012</v>
      </c>
      <c r="P316" s="21">
        <v>4910.92</v>
      </c>
      <c r="Q316" t="s">
        <v>29</v>
      </c>
    </row>
    <row r="317" spans="1:17" hidden="1" x14ac:dyDescent="0.25">
      <c r="A317" t="s">
        <v>1109</v>
      </c>
      <c r="B317" s="19">
        <v>0</v>
      </c>
      <c r="C317" s="20">
        <v>45511</v>
      </c>
      <c r="D317" s="19">
        <v>0</v>
      </c>
      <c r="E317" t="s">
        <v>1110</v>
      </c>
      <c r="F317" t="s">
        <v>21</v>
      </c>
      <c r="G317" t="s">
        <v>32</v>
      </c>
      <c r="H317" t="s">
        <v>53</v>
      </c>
      <c r="I317" t="s">
        <v>34</v>
      </c>
      <c r="J317" t="s">
        <v>164</v>
      </c>
      <c r="K317" t="s">
        <v>21</v>
      </c>
      <c r="L317" t="s">
        <v>27</v>
      </c>
      <c r="M317" t="s">
        <v>95</v>
      </c>
      <c r="N317" s="21">
        <v>1</v>
      </c>
      <c r="O317" s="21">
        <v>44746.883999999998</v>
      </c>
      <c r="P317" s="21">
        <v>1714.44</v>
      </c>
      <c r="Q317" t="s">
        <v>29</v>
      </c>
    </row>
    <row r="318" spans="1:17" hidden="1" x14ac:dyDescent="0.25">
      <c r="A318" t="s">
        <v>1111</v>
      </c>
      <c r="B318" s="19">
        <v>0</v>
      </c>
      <c r="C318" s="20">
        <v>45551</v>
      </c>
      <c r="D318" s="19">
        <v>0</v>
      </c>
      <c r="E318" t="s">
        <v>1112</v>
      </c>
      <c r="F318" t="s">
        <v>21</v>
      </c>
      <c r="G318" t="s">
        <v>65</v>
      </c>
      <c r="H318" t="s">
        <v>39</v>
      </c>
      <c r="I318" t="s">
        <v>40</v>
      </c>
      <c r="J318" t="s">
        <v>1113</v>
      </c>
      <c r="K318" t="s">
        <v>26</v>
      </c>
      <c r="L318" t="s">
        <v>27</v>
      </c>
      <c r="M318" t="s">
        <v>1114</v>
      </c>
      <c r="N318" s="21">
        <v>1</v>
      </c>
      <c r="O318" s="21">
        <v>71200.017000000007</v>
      </c>
      <c r="P318" s="21">
        <v>2727.97</v>
      </c>
      <c r="Q318" t="s">
        <v>29</v>
      </c>
    </row>
    <row r="319" spans="1:17" hidden="1" x14ac:dyDescent="0.25">
      <c r="A319" t="s">
        <v>1115</v>
      </c>
      <c r="B319" s="19">
        <v>0</v>
      </c>
      <c r="C319" s="20">
        <v>45569</v>
      </c>
      <c r="D319" s="19">
        <v>1</v>
      </c>
      <c r="E319" t="s">
        <v>1116</v>
      </c>
      <c r="F319" t="s">
        <v>21</v>
      </c>
      <c r="G319" t="s">
        <v>45</v>
      </c>
      <c r="H319" t="s">
        <v>53</v>
      </c>
      <c r="I319" t="s">
        <v>34</v>
      </c>
      <c r="J319" t="s">
        <v>1117</v>
      </c>
      <c r="K319" t="s">
        <v>26</v>
      </c>
      <c r="L319" t="s">
        <v>27</v>
      </c>
      <c r="M319" t="s">
        <v>1118</v>
      </c>
      <c r="N319" s="21">
        <v>1</v>
      </c>
      <c r="O319" s="21">
        <v>80000.153999999995</v>
      </c>
      <c r="P319" s="21">
        <v>3065.14</v>
      </c>
      <c r="Q319" t="s">
        <v>29</v>
      </c>
    </row>
    <row r="320" spans="1:17" hidden="1" x14ac:dyDescent="0.25">
      <c r="A320" t="s">
        <v>1119</v>
      </c>
      <c r="B320" s="19">
        <v>0</v>
      </c>
      <c r="C320" s="20">
        <v>45471</v>
      </c>
      <c r="D320" s="19">
        <v>0</v>
      </c>
      <c r="E320" t="s">
        <v>1120</v>
      </c>
      <c r="F320" t="s">
        <v>21</v>
      </c>
      <c r="G320" t="s">
        <v>45</v>
      </c>
      <c r="H320" t="s">
        <v>53</v>
      </c>
      <c r="I320" t="s">
        <v>34</v>
      </c>
      <c r="J320" t="s">
        <v>1121</v>
      </c>
      <c r="K320" t="s">
        <v>26</v>
      </c>
      <c r="L320" t="s">
        <v>27</v>
      </c>
      <c r="M320" t="s">
        <v>1122</v>
      </c>
      <c r="N320" s="21">
        <v>1</v>
      </c>
      <c r="O320" s="21">
        <v>73150.209000000003</v>
      </c>
      <c r="P320" s="21">
        <v>2802.69</v>
      </c>
      <c r="Q320" t="s">
        <v>29</v>
      </c>
    </row>
    <row r="321" spans="1:17" hidden="1" x14ac:dyDescent="0.25">
      <c r="A321" t="s">
        <v>1123</v>
      </c>
      <c r="B321" s="19">
        <v>0</v>
      </c>
      <c r="C321" s="20">
        <v>45471</v>
      </c>
      <c r="D321" s="19">
        <v>0</v>
      </c>
      <c r="E321" t="s">
        <v>1124</v>
      </c>
      <c r="F321" t="s">
        <v>21</v>
      </c>
      <c r="G321" t="s">
        <v>65</v>
      </c>
      <c r="H321" t="s">
        <v>53</v>
      </c>
      <c r="I321" t="s">
        <v>34</v>
      </c>
      <c r="J321" t="s">
        <v>785</v>
      </c>
      <c r="K321" t="s">
        <v>26</v>
      </c>
      <c r="L321" t="s">
        <v>27</v>
      </c>
      <c r="M321" t="s">
        <v>95</v>
      </c>
      <c r="N321" s="21">
        <v>1</v>
      </c>
      <c r="O321" s="21">
        <v>76441.679999999993</v>
      </c>
      <c r="P321" s="21">
        <v>2928.8</v>
      </c>
      <c r="Q321" t="s">
        <v>29</v>
      </c>
    </row>
    <row r="322" spans="1:17" hidden="1" x14ac:dyDescent="0.25">
      <c r="A322" t="s">
        <v>1125</v>
      </c>
      <c r="B322" s="19">
        <v>1</v>
      </c>
      <c r="C322" s="20">
        <v>45471</v>
      </c>
      <c r="D322" s="19">
        <v>0</v>
      </c>
      <c r="E322" t="s">
        <v>1126</v>
      </c>
      <c r="F322" t="s">
        <v>21</v>
      </c>
      <c r="G322" t="s">
        <v>32</v>
      </c>
      <c r="H322" t="s">
        <v>170</v>
      </c>
      <c r="I322" t="s">
        <v>171</v>
      </c>
      <c r="J322" t="s">
        <v>968</v>
      </c>
      <c r="K322" t="s">
        <v>26</v>
      </c>
      <c r="L322" t="s">
        <v>27</v>
      </c>
      <c r="M322" t="s">
        <v>462</v>
      </c>
      <c r="N322" s="21">
        <v>1</v>
      </c>
      <c r="O322" s="21">
        <v>135850.239</v>
      </c>
      <c r="P322" s="21">
        <v>5204.99</v>
      </c>
      <c r="Q322" t="s">
        <v>29</v>
      </c>
    </row>
    <row r="323" spans="1:17" hidden="1" x14ac:dyDescent="0.25">
      <c r="A323" t="s">
        <v>1127</v>
      </c>
      <c r="B323" s="19">
        <v>0</v>
      </c>
      <c r="C323" s="20">
        <v>45471</v>
      </c>
      <c r="D323" s="19">
        <v>0</v>
      </c>
      <c r="E323" t="s">
        <v>1128</v>
      </c>
      <c r="F323" t="s">
        <v>21</v>
      </c>
      <c r="G323" t="s">
        <v>22</v>
      </c>
      <c r="H323" t="s">
        <v>53</v>
      </c>
      <c r="I323" t="s">
        <v>34</v>
      </c>
      <c r="J323" t="s">
        <v>41</v>
      </c>
      <c r="K323" t="s">
        <v>26</v>
      </c>
      <c r="L323" t="s">
        <v>27</v>
      </c>
      <c r="M323" t="s">
        <v>1129</v>
      </c>
      <c r="N323" s="21">
        <v>1</v>
      </c>
      <c r="O323" s="21">
        <v>73151.252999999997</v>
      </c>
      <c r="P323" s="21">
        <v>2802.73</v>
      </c>
      <c r="Q323" t="s">
        <v>29</v>
      </c>
    </row>
    <row r="324" spans="1:17" hidden="1" x14ac:dyDescent="0.25">
      <c r="A324" t="s">
        <v>1130</v>
      </c>
      <c r="B324" s="19">
        <v>0</v>
      </c>
      <c r="C324" s="20">
        <v>45499</v>
      </c>
      <c r="D324" s="19">
        <v>0</v>
      </c>
      <c r="E324" t="s">
        <v>1131</v>
      </c>
      <c r="F324" t="s">
        <v>21</v>
      </c>
      <c r="G324" t="s">
        <v>52</v>
      </c>
      <c r="H324" t="s">
        <v>758</v>
      </c>
      <c r="I324" t="s">
        <v>759</v>
      </c>
      <c r="J324" t="s">
        <v>308</v>
      </c>
      <c r="K324" t="s">
        <v>26</v>
      </c>
      <c r="L324" t="s">
        <v>27</v>
      </c>
      <c r="M324" t="s">
        <v>826</v>
      </c>
      <c r="N324" s="21">
        <v>1</v>
      </c>
      <c r="O324" s="21">
        <v>193711.068</v>
      </c>
      <c r="P324" s="21">
        <v>7421.88</v>
      </c>
      <c r="Q324" t="s">
        <v>29</v>
      </c>
    </row>
    <row r="325" spans="1:17" hidden="1" x14ac:dyDescent="0.25">
      <c r="A325" t="s">
        <v>1132</v>
      </c>
      <c r="B325" s="19">
        <v>1</v>
      </c>
      <c r="C325" s="20">
        <v>45485</v>
      </c>
      <c r="D325" s="19">
        <v>0</v>
      </c>
      <c r="E325" t="s">
        <v>1133</v>
      </c>
      <c r="F325" t="s">
        <v>21</v>
      </c>
      <c r="G325" t="s">
        <v>22</v>
      </c>
      <c r="H325" t="s">
        <v>39</v>
      </c>
      <c r="I325" t="s">
        <v>40</v>
      </c>
      <c r="J325" t="s">
        <v>1134</v>
      </c>
      <c r="K325" t="s">
        <v>26</v>
      </c>
      <c r="L325" t="s">
        <v>27</v>
      </c>
      <c r="M325" t="s">
        <v>1135</v>
      </c>
      <c r="N325" s="21">
        <v>1</v>
      </c>
      <c r="O325" s="21">
        <v>57552.065999999999</v>
      </c>
      <c r="P325" s="21">
        <v>2205.06</v>
      </c>
      <c r="Q325" t="s">
        <v>29</v>
      </c>
    </row>
    <row r="326" spans="1:17" hidden="1" x14ac:dyDescent="0.25">
      <c r="A326" t="s">
        <v>1136</v>
      </c>
      <c r="B326" s="19">
        <v>0</v>
      </c>
      <c r="C326" s="20">
        <v>45471</v>
      </c>
      <c r="D326" s="19">
        <v>0</v>
      </c>
      <c r="E326" t="s">
        <v>1137</v>
      </c>
      <c r="F326" t="s">
        <v>21</v>
      </c>
      <c r="G326" t="s">
        <v>32</v>
      </c>
      <c r="H326" t="s">
        <v>23</v>
      </c>
      <c r="I326" t="s">
        <v>24</v>
      </c>
      <c r="J326" t="s">
        <v>288</v>
      </c>
      <c r="K326" t="s">
        <v>26</v>
      </c>
      <c r="L326" t="s">
        <v>27</v>
      </c>
      <c r="M326" t="s">
        <v>671</v>
      </c>
      <c r="N326" s="21">
        <v>1</v>
      </c>
      <c r="O326" s="21">
        <v>110130.255</v>
      </c>
      <c r="P326" s="21">
        <v>4219.55</v>
      </c>
      <c r="Q326" t="s">
        <v>29</v>
      </c>
    </row>
    <row r="327" spans="1:17" hidden="1" x14ac:dyDescent="0.25">
      <c r="A327" t="s">
        <v>1138</v>
      </c>
      <c r="B327" s="19">
        <v>0</v>
      </c>
      <c r="C327" s="20">
        <v>45471</v>
      </c>
      <c r="D327" s="19">
        <v>0</v>
      </c>
      <c r="E327" t="s">
        <v>1139</v>
      </c>
      <c r="F327" t="s">
        <v>21</v>
      </c>
      <c r="G327" t="s">
        <v>65</v>
      </c>
      <c r="H327" t="s">
        <v>23</v>
      </c>
      <c r="I327" t="s">
        <v>24</v>
      </c>
      <c r="J327" t="s">
        <v>114</v>
      </c>
      <c r="K327" t="s">
        <v>26</v>
      </c>
      <c r="L327" t="s">
        <v>27</v>
      </c>
      <c r="M327" t="s">
        <v>1140</v>
      </c>
      <c r="N327" s="21">
        <v>1</v>
      </c>
      <c r="O327" s="21">
        <v>110057.436</v>
      </c>
      <c r="P327" s="21">
        <v>4216.76</v>
      </c>
      <c r="Q327" t="s">
        <v>29</v>
      </c>
    </row>
    <row r="328" spans="1:17" hidden="1" x14ac:dyDescent="0.25">
      <c r="A328" t="s">
        <v>1141</v>
      </c>
      <c r="B328" s="19">
        <v>0</v>
      </c>
      <c r="C328" s="20">
        <v>45471</v>
      </c>
      <c r="D328" s="19">
        <v>0</v>
      </c>
      <c r="E328" t="s">
        <v>1142</v>
      </c>
      <c r="F328" t="s">
        <v>21</v>
      </c>
      <c r="G328" t="s">
        <v>45</v>
      </c>
      <c r="H328" t="s">
        <v>53</v>
      </c>
      <c r="I328" t="s">
        <v>34</v>
      </c>
      <c r="J328" t="s">
        <v>1143</v>
      </c>
      <c r="K328" t="s">
        <v>26</v>
      </c>
      <c r="L328" t="s">
        <v>27</v>
      </c>
      <c r="M328" t="s">
        <v>1144</v>
      </c>
      <c r="N328" s="21">
        <v>1</v>
      </c>
      <c r="O328" s="21">
        <v>91128.410999999993</v>
      </c>
      <c r="P328" s="21">
        <v>3491.51</v>
      </c>
      <c r="Q328" t="s">
        <v>29</v>
      </c>
    </row>
    <row r="329" spans="1:17" hidden="1" x14ac:dyDescent="0.25">
      <c r="A329" t="s">
        <v>1145</v>
      </c>
      <c r="B329" s="19">
        <v>0</v>
      </c>
      <c r="C329" s="20">
        <v>45471</v>
      </c>
      <c r="D329" s="19">
        <v>0</v>
      </c>
      <c r="E329" t="s">
        <v>1146</v>
      </c>
      <c r="F329" t="s">
        <v>21</v>
      </c>
      <c r="G329" t="s">
        <v>32</v>
      </c>
      <c r="H329" t="s">
        <v>53</v>
      </c>
      <c r="I329" t="s">
        <v>34</v>
      </c>
      <c r="J329" t="s">
        <v>1147</v>
      </c>
      <c r="K329" t="s">
        <v>26</v>
      </c>
      <c r="L329" t="s">
        <v>27</v>
      </c>
      <c r="M329" t="s">
        <v>1148</v>
      </c>
      <c r="N329" s="21">
        <v>1</v>
      </c>
      <c r="O329" s="21">
        <v>79718.274000000005</v>
      </c>
      <c r="P329" s="21">
        <v>3054.34</v>
      </c>
      <c r="Q329" t="s">
        <v>29</v>
      </c>
    </row>
    <row r="330" spans="1:17" hidden="1" x14ac:dyDescent="0.25">
      <c r="A330" t="s">
        <v>1149</v>
      </c>
      <c r="B330" s="19">
        <v>0</v>
      </c>
      <c r="C330" s="20">
        <v>45471</v>
      </c>
      <c r="D330" s="19">
        <v>0</v>
      </c>
      <c r="E330" t="s">
        <v>1150</v>
      </c>
      <c r="F330" t="s">
        <v>21</v>
      </c>
      <c r="G330" t="s">
        <v>22</v>
      </c>
      <c r="H330" t="s">
        <v>39</v>
      </c>
      <c r="I330" t="s">
        <v>40</v>
      </c>
      <c r="J330" t="s">
        <v>351</v>
      </c>
      <c r="K330" t="s">
        <v>26</v>
      </c>
      <c r="L330" t="s">
        <v>27</v>
      </c>
      <c r="M330" t="s">
        <v>1151</v>
      </c>
      <c r="N330" s="21">
        <v>1</v>
      </c>
      <c r="O330" s="21">
        <v>80215.217999999993</v>
      </c>
      <c r="P330" s="21">
        <v>3073.38</v>
      </c>
      <c r="Q330" t="s">
        <v>29</v>
      </c>
    </row>
    <row r="331" spans="1:17" hidden="1" x14ac:dyDescent="0.25">
      <c r="A331" t="s">
        <v>1152</v>
      </c>
      <c r="B331" s="19">
        <v>0</v>
      </c>
      <c r="C331" s="20">
        <v>45471</v>
      </c>
      <c r="D331" s="19">
        <v>0</v>
      </c>
      <c r="E331" t="s">
        <v>1153</v>
      </c>
      <c r="F331" t="s">
        <v>21</v>
      </c>
      <c r="G331" t="s">
        <v>32</v>
      </c>
      <c r="H331" t="s">
        <v>53</v>
      </c>
      <c r="I331" t="s">
        <v>34</v>
      </c>
      <c r="J331" t="s">
        <v>1154</v>
      </c>
      <c r="K331" t="s">
        <v>26</v>
      </c>
      <c r="L331" t="s">
        <v>27</v>
      </c>
      <c r="M331" t="s">
        <v>1155</v>
      </c>
      <c r="N331" s="21">
        <v>1</v>
      </c>
      <c r="O331" s="21">
        <v>69669.251999999993</v>
      </c>
      <c r="P331" s="21">
        <v>2669.32</v>
      </c>
      <c r="Q331" t="s">
        <v>29</v>
      </c>
    </row>
    <row r="332" spans="1:17" hidden="1" x14ac:dyDescent="0.25">
      <c r="A332" t="s">
        <v>1156</v>
      </c>
      <c r="B332" s="19">
        <v>0</v>
      </c>
      <c r="C332" s="20">
        <v>45471</v>
      </c>
      <c r="D332" s="19">
        <v>1</v>
      </c>
      <c r="E332" t="s">
        <v>1157</v>
      </c>
      <c r="F332" t="s">
        <v>21</v>
      </c>
      <c r="G332" t="s">
        <v>65</v>
      </c>
      <c r="H332" t="s">
        <v>148</v>
      </c>
      <c r="I332" t="s">
        <v>149</v>
      </c>
      <c r="J332" t="s">
        <v>624</v>
      </c>
      <c r="K332" t="s">
        <v>26</v>
      </c>
      <c r="L332" t="s">
        <v>27</v>
      </c>
      <c r="M332" t="s">
        <v>149</v>
      </c>
      <c r="N332" s="21">
        <v>1</v>
      </c>
      <c r="O332" s="21">
        <v>114499.917</v>
      </c>
      <c r="P332" s="21">
        <v>4386.97</v>
      </c>
      <c r="Q332" t="s">
        <v>29</v>
      </c>
    </row>
    <row r="333" spans="1:17" hidden="1" x14ac:dyDescent="0.25">
      <c r="A333" t="s">
        <v>1158</v>
      </c>
      <c r="B333" s="19">
        <v>0</v>
      </c>
      <c r="C333" s="20">
        <v>45471</v>
      </c>
      <c r="D333" s="19">
        <v>0</v>
      </c>
      <c r="E333" t="s">
        <v>1159</v>
      </c>
      <c r="F333" t="s">
        <v>21</v>
      </c>
      <c r="G333" t="s">
        <v>45</v>
      </c>
      <c r="H333" t="s">
        <v>53</v>
      </c>
      <c r="I333" t="s">
        <v>34</v>
      </c>
      <c r="J333" t="s">
        <v>1160</v>
      </c>
      <c r="K333" t="s">
        <v>26</v>
      </c>
      <c r="L333" t="s">
        <v>27</v>
      </c>
      <c r="M333" t="s">
        <v>1161</v>
      </c>
      <c r="N333" s="21">
        <v>1</v>
      </c>
      <c r="O333" s="21">
        <v>112320.045</v>
      </c>
      <c r="P333" s="21">
        <v>4303.45</v>
      </c>
      <c r="Q333" t="s">
        <v>29</v>
      </c>
    </row>
    <row r="334" spans="1:17" hidden="1" x14ac:dyDescent="0.25">
      <c r="A334" t="s">
        <v>1162</v>
      </c>
      <c r="B334" s="19">
        <v>0</v>
      </c>
      <c r="C334" s="20">
        <v>45471</v>
      </c>
      <c r="D334" s="19">
        <v>0</v>
      </c>
      <c r="E334" t="s">
        <v>1163</v>
      </c>
      <c r="F334" t="s">
        <v>21</v>
      </c>
      <c r="G334" t="s">
        <v>45</v>
      </c>
      <c r="H334" t="s">
        <v>23</v>
      </c>
      <c r="I334" t="s">
        <v>24</v>
      </c>
      <c r="J334" t="s">
        <v>902</v>
      </c>
      <c r="K334" t="s">
        <v>26</v>
      </c>
      <c r="L334" t="s">
        <v>27</v>
      </c>
      <c r="M334" t="s">
        <v>95</v>
      </c>
      <c r="N334" s="21">
        <v>1</v>
      </c>
      <c r="O334" s="21">
        <v>101012.481</v>
      </c>
      <c r="P334" s="21">
        <v>3870.21</v>
      </c>
      <c r="Q334" t="s">
        <v>29</v>
      </c>
    </row>
    <row r="335" spans="1:17" hidden="1" x14ac:dyDescent="0.25">
      <c r="A335" t="s">
        <v>1164</v>
      </c>
      <c r="B335" s="19">
        <v>0</v>
      </c>
      <c r="C335" s="20">
        <v>45471</v>
      </c>
      <c r="D335" s="19">
        <v>0</v>
      </c>
      <c r="E335" t="s">
        <v>1165</v>
      </c>
      <c r="F335" t="s">
        <v>21</v>
      </c>
      <c r="G335" t="s">
        <v>45</v>
      </c>
      <c r="H335" t="s">
        <v>53</v>
      </c>
      <c r="I335" t="s">
        <v>34</v>
      </c>
      <c r="J335" t="s">
        <v>192</v>
      </c>
      <c r="K335" t="s">
        <v>26</v>
      </c>
      <c r="L335" t="s">
        <v>27</v>
      </c>
      <c r="M335" t="s">
        <v>95</v>
      </c>
      <c r="N335" s="21">
        <v>1</v>
      </c>
      <c r="O335" s="21">
        <v>88246.71</v>
      </c>
      <c r="P335" s="21">
        <v>3381.1</v>
      </c>
      <c r="Q335" t="s">
        <v>29</v>
      </c>
    </row>
    <row r="336" spans="1:17" hidden="1" x14ac:dyDescent="0.25">
      <c r="A336" t="s">
        <v>1166</v>
      </c>
      <c r="B336" s="19">
        <v>1</v>
      </c>
      <c r="C336" s="20">
        <v>45471</v>
      </c>
      <c r="D336" s="19">
        <v>0</v>
      </c>
      <c r="E336" t="s">
        <v>1167</v>
      </c>
      <c r="F336" t="s">
        <v>21</v>
      </c>
      <c r="G336" t="s">
        <v>45</v>
      </c>
      <c r="H336" t="s">
        <v>53</v>
      </c>
      <c r="I336" t="s">
        <v>34</v>
      </c>
      <c r="J336" t="s">
        <v>323</v>
      </c>
      <c r="K336" t="s">
        <v>26</v>
      </c>
      <c r="L336" t="s">
        <v>27</v>
      </c>
      <c r="M336" t="s">
        <v>1168</v>
      </c>
      <c r="N336" s="21">
        <v>0.56999999999999995</v>
      </c>
      <c r="O336" s="21">
        <v>40639</v>
      </c>
      <c r="P336" s="21">
        <v>1557.06</v>
      </c>
      <c r="Q336" t="s">
        <v>29</v>
      </c>
    </row>
    <row r="337" spans="1:17" hidden="1" x14ac:dyDescent="0.25">
      <c r="A337" t="s">
        <v>1169</v>
      </c>
      <c r="B337" s="19">
        <v>0</v>
      </c>
      <c r="C337" s="20">
        <v>45471</v>
      </c>
      <c r="D337" s="19">
        <v>0</v>
      </c>
      <c r="E337" t="s">
        <v>1170</v>
      </c>
      <c r="F337" t="s">
        <v>21</v>
      </c>
      <c r="G337" t="s">
        <v>45</v>
      </c>
      <c r="H337" t="s">
        <v>53</v>
      </c>
      <c r="I337" t="s">
        <v>34</v>
      </c>
      <c r="J337" t="s">
        <v>856</v>
      </c>
      <c r="K337" t="s">
        <v>26</v>
      </c>
      <c r="L337" t="s">
        <v>27</v>
      </c>
      <c r="M337" t="s">
        <v>1171</v>
      </c>
      <c r="N337" s="21">
        <v>1</v>
      </c>
      <c r="O337" s="21">
        <v>98018.55</v>
      </c>
      <c r="P337" s="21">
        <v>3755.5</v>
      </c>
      <c r="Q337" t="s">
        <v>29</v>
      </c>
    </row>
    <row r="338" spans="1:17" hidden="1" x14ac:dyDescent="0.25">
      <c r="A338" t="s">
        <v>1172</v>
      </c>
      <c r="B338" s="19">
        <v>0</v>
      </c>
      <c r="C338" s="20">
        <v>45471</v>
      </c>
      <c r="D338" s="19">
        <v>0</v>
      </c>
      <c r="E338" t="s">
        <v>1173</v>
      </c>
      <c r="F338" t="s">
        <v>21</v>
      </c>
      <c r="G338" t="s">
        <v>45</v>
      </c>
      <c r="H338" t="s">
        <v>170</v>
      </c>
      <c r="I338" t="s">
        <v>171</v>
      </c>
      <c r="J338" t="s">
        <v>1174</v>
      </c>
      <c r="K338" t="s">
        <v>26</v>
      </c>
      <c r="L338" t="s">
        <v>27</v>
      </c>
      <c r="M338" t="s">
        <v>1175</v>
      </c>
      <c r="N338" s="21">
        <v>1</v>
      </c>
      <c r="O338" s="21">
        <v>176605.128</v>
      </c>
      <c r="P338" s="21">
        <v>6766.48</v>
      </c>
      <c r="Q338" t="s">
        <v>29</v>
      </c>
    </row>
    <row r="339" spans="1:17" hidden="1" x14ac:dyDescent="0.25">
      <c r="A339" t="s">
        <v>1176</v>
      </c>
      <c r="B339" s="19">
        <v>2</v>
      </c>
      <c r="C339" s="20">
        <v>45471</v>
      </c>
      <c r="D339" s="19">
        <v>0</v>
      </c>
      <c r="E339" t="s">
        <v>1177</v>
      </c>
      <c r="F339" t="s">
        <v>21</v>
      </c>
      <c r="G339" t="s">
        <v>45</v>
      </c>
      <c r="H339" t="s">
        <v>46</v>
      </c>
      <c r="I339" t="s">
        <v>47</v>
      </c>
      <c r="J339" t="s">
        <v>106</v>
      </c>
      <c r="K339" t="s">
        <v>26</v>
      </c>
      <c r="L339" t="s">
        <v>27</v>
      </c>
      <c r="M339" t="s">
        <v>1178</v>
      </c>
      <c r="N339" s="21">
        <v>1</v>
      </c>
      <c r="O339" s="21">
        <v>114662.52</v>
      </c>
      <c r="P339" s="21">
        <v>4393.2</v>
      </c>
      <c r="Q339" t="s">
        <v>29</v>
      </c>
    </row>
    <row r="340" spans="1:17" hidden="1" x14ac:dyDescent="0.25">
      <c r="A340" t="s">
        <v>1179</v>
      </c>
      <c r="B340" s="19">
        <v>0</v>
      </c>
      <c r="C340" s="20">
        <v>45544</v>
      </c>
      <c r="D340" s="19">
        <v>0</v>
      </c>
      <c r="E340" t="s">
        <v>1180</v>
      </c>
      <c r="F340" t="s">
        <v>21</v>
      </c>
      <c r="G340" t="s">
        <v>52</v>
      </c>
      <c r="H340" t="s">
        <v>53</v>
      </c>
      <c r="I340" t="s">
        <v>34</v>
      </c>
      <c r="J340" t="s">
        <v>1181</v>
      </c>
      <c r="K340" t="s">
        <v>26</v>
      </c>
      <c r="L340" t="s">
        <v>27</v>
      </c>
      <c r="M340" t="s">
        <v>242</v>
      </c>
      <c r="N340" s="21">
        <v>1</v>
      </c>
      <c r="O340" s="21">
        <v>81903.104999999996</v>
      </c>
      <c r="P340" s="21">
        <v>3138.05</v>
      </c>
      <c r="Q340" t="s">
        <v>29</v>
      </c>
    </row>
    <row r="341" spans="1:17" hidden="1" x14ac:dyDescent="0.25">
      <c r="A341" t="s">
        <v>1182</v>
      </c>
      <c r="B341" s="19">
        <v>1</v>
      </c>
      <c r="C341" s="20">
        <v>45471</v>
      </c>
      <c r="D341" s="19">
        <v>0</v>
      </c>
      <c r="E341" t="s">
        <v>1183</v>
      </c>
      <c r="F341" t="s">
        <v>21</v>
      </c>
      <c r="G341" t="s">
        <v>65</v>
      </c>
      <c r="H341" t="s">
        <v>148</v>
      </c>
      <c r="I341" t="s">
        <v>149</v>
      </c>
      <c r="J341" t="s">
        <v>1017</v>
      </c>
      <c r="K341" t="s">
        <v>26</v>
      </c>
      <c r="L341" t="s">
        <v>27</v>
      </c>
      <c r="M341" t="s">
        <v>1184</v>
      </c>
      <c r="N341" s="21">
        <v>1</v>
      </c>
      <c r="O341" s="21">
        <v>133281.73800000001</v>
      </c>
      <c r="P341" s="21">
        <v>5106.58</v>
      </c>
      <c r="Q341" t="s">
        <v>29</v>
      </c>
    </row>
    <row r="342" spans="1:17" hidden="1" x14ac:dyDescent="0.25">
      <c r="A342" t="s">
        <v>1185</v>
      </c>
      <c r="B342" s="19">
        <v>0</v>
      </c>
      <c r="C342" s="20">
        <v>45471</v>
      </c>
      <c r="D342" s="19">
        <v>0</v>
      </c>
      <c r="E342" t="s">
        <v>1186</v>
      </c>
      <c r="F342" t="s">
        <v>21</v>
      </c>
      <c r="G342" t="s">
        <v>52</v>
      </c>
      <c r="H342" t="s">
        <v>23</v>
      </c>
      <c r="I342" t="s">
        <v>24</v>
      </c>
      <c r="J342" t="s">
        <v>281</v>
      </c>
      <c r="K342" t="s">
        <v>26</v>
      </c>
      <c r="L342" t="s">
        <v>27</v>
      </c>
      <c r="M342" t="s">
        <v>1187</v>
      </c>
      <c r="N342" s="21">
        <v>1</v>
      </c>
      <c r="O342" s="21">
        <v>95007.131999999998</v>
      </c>
      <c r="P342" s="21">
        <v>3640.12</v>
      </c>
      <c r="Q342" t="s">
        <v>29</v>
      </c>
    </row>
    <row r="343" spans="1:17" hidden="1" x14ac:dyDescent="0.25">
      <c r="A343" t="s">
        <v>1188</v>
      </c>
      <c r="B343" s="19">
        <v>0</v>
      </c>
      <c r="C343" s="20">
        <v>45471</v>
      </c>
      <c r="D343" s="19">
        <v>0</v>
      </c>
      <c r="E343" t="s">
        <v>1189</v>
      </c>
      <c r="F343" t="s">
        <v>21</v>
      </c>
      <c r="G343" t="s">
        <v>32</v>
      </c>
      <c r="H343" t="s">
        <v>170</v>
      </c>
      <c r="I343" t="s">
        <v>171</v>
      </c>
      <c r="J343" t="s">
        <v>1190</v>
      </c>
      <c r="K343" t="s">
        <v>26</v>
      </c>
      <c r="L343" t="s">
        <v>27</v>
      </c>
      <c r="M343" t="s">
        <v>1191</v>
      </c>
      <c r="N343" s="21">
        <v>1</v>
      </c>
      <c r="O343" s="21">
        <v>143698.76999999999</v>
      </c>
      <c r="P343" s="21">
        <v>5505.7</v>
      </c>
      <c r="Q343" t="s">
        <v>29</v>
      </c>
    </row>
    <row r="344" spans="1:17" hidden="1" x14ac:dyDescent="0.25">
      <c r="A344" t="s">
        <v>1192</v>
      </c>
      <c r="B344" s="19">
        <v>0</v>
      </c>
      <c r="C344" s="20">
        <v>45471</v>
      </c>
      <c r="D344" s="19">
        <v>0</v>
      </c>
      <c r="E344" t="s">
        <v>1193</v>
      </c>
      <c r="F344" t="s">
        <v>21</v>
      </c>
      <c r="G344" t="s">
        <v>32</v>
      </c>
      <c r="H344" t="s">
        <v>46</v>
      </c>
      <c r="I344" t="s">
        <v>47</v>
      </c>
      <c r="J344" t="s">
        <v>122</v>
      </c>
      <c r="K344" t="s">
        <v>26</v>
      </c>
      <c r="L344" t="s">
        <v>27</v>
      </c>
      <c r="M344" t="s">
        <v>123</v>
      </c>
      <c r="N344" s="21">
        <v>1</v>
      </c>
      <c r="O344" s="21">
        <v>136181.709</v>
      </c>
      <c r="P344" s="21">
        <v>5217.6899999999996</v>
      </c>
      <c r="Q344" t="s">
        <v>29</v>
      </c>
    </row>
    <row r="345" spans="1:17" hidden="1" x14ac:dyDescent="0.25">
      <c r="A345" t="s">
        <v>1194</v>
      </c>
      <c r="B345" s="19">
        <v>0</v>
      </c>
      <c r="C345" s="20">
        <v>45471</v>
      </c>
      <c r="D345" s="19">
        <v>0</v>
      </c>
      <c r="E345" t="s">
        <v>1195</v>
      </c>
      <c r="F345" t="s">
        <v>21</v>
      </c>
      <c r="G345" t="s">
        <v>45</v>
      </c>
      <c r="H345" t="s">
        <v>148</v>
      </c>
      <c r="I345" t="s">
        <v>149</v>
      </c>
      <c r="J345" t="s">
        <v>1017</v>
      </c>
      <c r="K345" t="s">
        <v>26</v>
      </c>
      <c r="L345" t="s">
        <v>27</v>
      </c>
      <c r="M345" t="s">
        <v>1196</v>
      </c>
      <c r="N345" s="21">
        <v>1</v>
      </c>
      <c r="O345" s="21">
        <v>159763.05900000001</v>
      </c>
      <c r="P345" s="21">
        <v>6121.19</v>
      </c>
      <c r="Q345" t="s">
        <v>29</v>
      </c>
    </row>
    <row r="346" spans="1:17" hidden="1" x14ac:dyDescent="0.25">
      <c r="A346" t="s">
        <v>1197</v>
      </c>
      <c r="B346" s="19">
        <v>0</v>
      </c>
      <c r="C346" s="20">
        <v>45471</v>
      </c>
      <c r="D346" s="19">
        <v>0</v>
      </c>
      <c r="E346" t="s">
        <v>1198</v>
      </c>
      <c r="F346" t="s">
        <v>21</v>
      </c>
      <c r="G346" t="s">
        <v>22</v>
      </c>
      <c r="H346" t="s">
        <v>46</v>
      </c>
      <c r="I346" t="s">
        <v>47</v>
      </c>
      <c r="J346" t="s">
        <v>184</v>
      </c>
      <c r="K346" t="s">
        <v>26</v>
      </c>
      <c r="L346" t="s">
        <v>27</v>
      </c>
      <c r="M346" t="s">
        <v>1199</v>
      </c>
      <c r="N346" s="21">
        <v>1</v>
      </c>
      <c r="O346" s="21">
        <v>146052.20699999999</v>
      </c>
      <c r="P346" s="21">
        <v>5595.87</v>
      </c>
      <c r="Q346" t="s">
        <v>29</v>
      </c>
    </row>
    <row r="347" spans="1:17" hidden="1" x14ac:dyDescent="0.25">
      <c r="A347" t="s">
        <v>1200</v>
      </c>
      <c r="B347" s="19">
        <v>0</v>
      </c>
      <c r="C347" s="20">
        <v>45471</v>
      </c>
      <c r="D347" s="19">
        <v>1</v>
      </c>
      <c r="E347" t="s">
        <v>1201</v>
      </c>
      <c r="F347" t="s">
        <v>21</v>
      </c>
      <c r="G347" t="s">
        <v>32</v>
      </c>
      <c r="H347" t="s">
        <v>170</v>
      </c>
      <c r="I347" t="s">
        <v>171</v>
      </c>
      <c r="J347" t="s">
        <v>114</v>
      </c>
      <c r="K347" t="s">
        <v>26</v>
      </c>
      <c r="L347" t="s">
        <v>27</v>
      </c>
      <c r="M347" t="s">
        <v>1202</v>
      </c>
      <c r="N347" s="21">
        <v>1</v>
      </c>
      <c r="O347" s="21">
        <v>152406.25200000001</v>
      </c>
      <c r="P347" s="21">
        <v>5839.32</v>
      </c>
      <c r="Q347" t="s">
        <v>29</v>
      </c>
    </row>
    <row r="348" spans="1:17" hidden="1" x14ac:dyDescent="0.25">
      <c r="A348" t="s">
        <v>1203</v>
      </c>
      <c r="B348" s="19">
        <v>0</v>
      </c>
      <c r="C348" s="20">
        <v>45471</v>
      </c>
      <c r="D348" s="19">
        <v>0</v>
      </c>
      <c r="E348" t="s">
        <v>1204</v>
      </c>
      <c r="F348" t="s">
        <v>21</v>
      </c>
      <c r="G348" t="s">
        <v>45</v>
      </c>
      <c r="H348" t="s">
        <v>148</v>
      </c>
      <c r="I348" t="s">
        <v>149</v>
      </c>
      <c r="J348" t="s">
        <v>1205</v>
      </c>
      <c r="K348" t="s">
        <v>26</v>
      </c>
      <c r="L348" t="s">
        <v>27</v>
      </c>
      <c r="M348" t="s">
        <v>1206</v>
      </c>
      <c r="N348" s="21">
        <v>1</v>
      </c>
      <c r="O348" s="21">
        <v>131176.77299999999</v>
      </c>
      <c r="P348" s="21">
        <v>5025.93</v>
      </c>
      <c r="Q348" t="s">
        <v>29</v>
      </c>
    </row>
    <row r="349" spans="1:17" hidden="1" x14ac:dyDescent="0.25">
      <c r="A349" t="s">
        <v>1207</v>
      </c>
      <c r="B349" s="19">
        <v>1</v>
      </c>
      <c r="C349" s="20">
        <v>45471</v>
      </c>
      <c r="D349" s="19">
        <v>0</v>
      </c>
      <c r="E349" t="s">
        <v>1208</v>
      </c>
      <c r="F349" t="s">
        <v>21</v>
      </c>
      <c r="G349" t="s">
        <v>32</v>
      </c>
      <c r="H349" t="s">
        <v>53</v>
      </c>
      <c r="I349" t="s">
        <v>34</v>
      </c>
      <c r="J349" t="s">
        <v>122</v>
      </c>
      <c r="K349" t="s">
        <v>26</v>
      </c>
      <c r="L349" t="s">
        <v>27</v>
      </c>
      <c r="M349" t="s">
        <v>1209</v>
      </c>
      <c r="N349" s="21">
        <v>1</v>
      </c>
      <c r="O349" s="21">
        <v>69669.251999999993</v>
      </c>
      <c r="P349" s="21">
        <v>2669.32</v>
      </c>
      <c r="Q349" t="s">
        <v>29</v>
      </c>
    </row>
    <row r="350" spans="1:17" hidden="1" x14ac:dyDescent="0.25">
      <c r="A350" t="s">
        <v>1210</v>
      </c>
      <c r="B350" s="19">
        <v>0</v>
      </c>
      <c r="C350" s="20">
        <v>45471</v>
      </c>
      <c r="D350" s="19">
        <v>0</v>
      </c>
      <c r="E350" t="s">
        <v>1211</v>
      </c>
      <c r="F350" t="s">
        <v>21</v>
      </c>
      <c r="G350" t="s">
        <v>22</v>
      </c>
      <c r="H350" t="s">
        <v>53</v>
      </c>
      <c r="I350" t="s">
        <v>34</v>
      </c>
      <c r="J350" t="s">
        <v>1212</v>
      </c>
      <c r="K350" t="s">
        <v>26</v>
      </c>
      <c r="L350" t="s">
        <v>27</v>
      </c>
      <c r="M350" t="s">
        <v>690</v>
      </c>
      <c r="N350" s="21">
        <v>1</v>
      </c>
      <c r="O350" s="21">
        <v>69670.035000000003</v>
      </c>
      <c r="P350" s="21">
        <v>2669.35</v>
      </c>
      <c r="Q350" t="s">
        <v>29</v>
      </c>
    </row>
    <row r="351" spans="1:17" hidden="1" x14ac:dyDescent="0.25">
      <c r="A351" t="s">
        <v>1213</v>
      </c>
      <c r="B351" s="19">
        <v>0</v>
      </c>
      <c r="C351" s="20">
        <v>45499</v>
      </c>
      <c r="D351" s="19">
        <v>0</v>
      </c>
      <c r="E351" t="s">
        <v>1214</v>
      </c>
      <c r="F351" t="s">
        <v>21</v>
      </c>
      <c r="G351" t="s">
        <v>45</v>
      </c>
      <c r="H351" t="s">
        <v>46</v>
      </c>
      <c r="I351" t="s">
        <v>47</v>
      </c>
      <c r="J351" t="s">
        <v>1215</v>
      </c>
      <c r="K351" t="s">
        <v>26</v>
      </c>
      <c r="L351" t="s">
        <v>27</v>
      </c>
      <c r="M351" t="s">
        <v>1216</v>
      </c>
      <c r="N351" s="21">
        <v>1</v>
      </c>
      <c r="O351" s="21">
        <v>136561.72500000001</v>
      </c>
      <c r="P351" s="21">
        <v>5232.25</v>
      </c>
      <c r="Q351" t="s">
        <v>29</v>
      </c>
    </row>
    <row r="352" spans="1:17" hidden="1" x14ac:dyDescent="0.25">
      <c r="A352" t="s">
        <v>1217</v>
      </c>
      <c r="B352" s="19">
        <v>0</v>
      </c>
      <c r="C352" s="20">
        <v>45471</v>
      </c>
      <c r="D352" s="19">
        <v>0</v>
      </c>
      <c r="E352" t="s">
        <v>1218</v>
      </c>
      <c r="F352" t="s">
        <v>21</v>
      </c>
      <c r="G352" t="s">
        <v>22</v>
      </c>
      <c r="H352" t="s">
        <v>39</v>
      </c>
      <c r="I352" t="s">
        <v>40</v>
      </c>
      <c r="J352" t="s">
        <v>110</v>
      </c>
      <c r="K352" t="s">
        <v>26</v>
      </c>
      <c r="L352" t="s">
        <v>27</v>
      </c>
      <c r="M352" t="s">
        <v>111</v>
      </c>
      <c r="N352" s="21">
        <v>1</v>
      </c>
      <c r="O352" s="21">
        <v>57553.11</v>
      </c>
      <c r="P352" s="21">
        <v>2205.1</v>
      </c>
      <c r="Q352" t="s">
        <v>29</v>
      </c>
    </row>
    <row r="353" spans="1:17" hidden="1" x14ac:dyDescent="0.25">
      <c r="A353" t="s">
        <v>1219</v>
      </c>
      <c r="B353" s="19">
        <v>0</v>
      </c>
      <c r="C353" s="20">
        <v>45471</v>
      </c>
      <c r="D353" s="19">
        <v>0</v>
      </c>
      <c r="E353" t="s">
        <v>1220</v>
      </c>
      <c r="F353" t="s">
        <v>21</v>
      </c>
      <c r="G353" t="s">
        <v>65</v>
      </c>
      <c r="H353" t="s">
        <v>53</v>
      </c>
      <c r="I353" t="s">
        <v>34</v>
      </c>
      <c r="J353" t="s">
        <v>1221</v>
      </c>
      <c r="K353" t="s">
        <v>26</v>
      </c>
      <c r="L353" t="s">
        <v>27</v>
      </c>
      <c r="M353" t="s">
        <v>1222</v>
      </c>
      <c r="N353" s="21">
        <v>1</v>
      </c>
      <c r="O353" s="21">
        <v>77726.061000000002</v>
      </c>
      <c r="P353" s="21">
        <v>2978.01</v>
      </c>
      <c r="Q353" t="s">
        <v>29</v>
      </c>
    </row>
    <row r="354" spans="1:17" hidden="1" x14ac:dyDescent="0.25">
      <c r="A354" t="s">
        <v>1223</v>
      </c>
      <c r="B354" s="19">
        <v>2</v>
      </c>
      <c r="C354" s="20">
        <v>45471</v>
      </c>
      <c r="D354" s="19">
        <v>0</v>
      </c>
      <c r="E354" t="s">
        <v>1224</v>
      </c>
      <c r="F354" t="s">
        <v>21</v>
      </c>
      <c r="G354" t="s">
        <v>65</v>
      </c>
      <c r="H354" t="s">
        <v>23</v>
      </c>
      <c r="I354" t="s">
        <v>24</v>
      </c>
      <c r="J354" t="s">
        <v>520</v>
      </c>
      <c r="K354" t="s">
        <v>26</v>
      </c>
      <c r="L354" t="s">
        <v>27</v>
      </c>
      <c r="M354" t="s">
        <v>1225</v>
      </c>
      <c r="N354" s="21">
        <v>1</v>
      </c>
      <c r="O354" s="21">
        <v>102358.98</v>
      </c>
      <c r="P354" s="21">
        <v>3921.8</v>
      </c>
      <c r="Q354" t="s">
        <v>29</v>
      </c>
    </row>
    <row r="355" spans="1:17" hidden="1" x14ac:dyDescent="0.25">
      <c r="A355" t="s">
        <v>1226</v>
      </c>
      <c r="B355" s="19">
        <v>0</v>
      </c>
      <c r="C355" s="20">
        <v>45474</v>
      </c>
      <c r="D355" s="19">
        <v>0</v>
      </c>
      <c r="E355" t="s">
        <v>1227</v>
      </c>
      <c r="F355" t="s">
        <v>21</v>
      </c>
      <c r="G355" t="s">
        <v>65</v>
      </c>
      <c r="H355" t="s">
        <v>170</v>
      </c>
      <c r="I355" t="s">
        <v>171</v>
      </c>
      <c r="J355" t="s">
        <v>66</v>
      </c>
      <c r="K355" t="s">
        <v>26</v>
      </c>
      <c r="L355" t="s">
        <v>27</v>
      </c>
      <c r="M355" t="s">
        <v>1228</v>
      </c>
      <c r="N355" s="21">
        <v>1</v>
      </c>
      <c r="O355" s="21">
        <v>177061.095</v>
      </c>
      <c r="P355" s="21">
        <v>6783.95</v>
      </c>
      <c r="Q355" t="s">
        <v>29</v>
      </c>
    </row>
    <row r="356" spans="1:17" hidden="1" x14ac:dyDescent="0.25">
      <c r="A356" t="s">
        <v>1229</v>
      </c>
      <c r="B356" s="19">
        <v>0</v>
      </c>
      <c r="C356" s="20">
        <v>45471</v>
      </c>
      <c r="D356" s="19">
        <v>0</v>
      </c>
      <c r="E356" t="s">
        <v>1230</v>
      </c>
      <c r="F356" t="s">
        <v>21</v>
      </c>
      <c r="G356" t="s">
        <v>32</v>
      </c>
      <c r="H356" t="s">
        <v>543</v>
      </c>
      <c r="I356" t="s">
        <v>544</v>
      </c>
      <c r="J356" t="s">
        <v>677</v>
      </c>
      <c r="K356" t="s">
        <v>26</v>
      </c>
      <c r="L356" t="s">
        <v>27</v>
      </c>
      <c r="M356" t="s">
        <v>545</v>
      </c>
      <c r="N356" s="21">
        <v>1</v>
      </c>
      <c r="O356" s="21">
        <v>48592.718999999997</v>
      </c>
      <c r="P356" s="21">
        <v>1861.79</v>
      </c>
      <c r="Q356" t="s">
        <v>29</v>
      </c>
    </row>
    <row r="357" spans="1:17" hidden="1" x14ac:dyDescent="0.25">
      <c r="A357" t="s">
        <v>1231</v>
      </c>
      <c r="B357" s="19">
        <v>0</v>
      </c>
      <c r="C357" s="20">
        <v>45471</v>
      </c>
      <c r="D357" s="19">
        <v>0</v>
      </c>
      <c r="E357" t="s">
        <v>1232</v>
      </c>
      <c r="F357" t="s">
        <v>21</v>
      </c>
      <c r="G357" t="s">
        <v>45</v>
      </c>
      <c r="H357" t="s">
        <v>23</v>
      </c>
      <c r="I357" t="s">
        <v>24</v>
      </c>
      <c r="J357" t="s">
        <v>82</v>
      </c>
      <c r="K357" t="s">
        <v>26</v>
      </c>
      <c r="L357" t="s">
        <v>27</v>
      </c>
      <c r="M357" t="s">
        <v>1233</v>
      </c>
      <c r="N357" s="21">
        <v>1</v>
      </c>
      <c r="O357" s="21">
        <v>112821.16499999999</v>
      </c>
      <c r="P357" s="21">
        <v>4322.6499999999996</v>
      </c>
      <c r="Q357" t="s">
        <v>29</v>
      </c>
    </row>
    <row r="358" spans="1:17" hidden="1" x14ac:dyDescent="0.25">
      <c r="A358" t="s">
        <v>1234</v>
      </c>
      <c r="B358" s="19">
        <v>0</v>
      </c>
      <c r="C358" s="20">
        <v>45471</v>
      </c>
      <c r="D358" s="19">
        <v>0</v>
      </c>
      <c r="E358" t="s">
        <v>1235</v>
      </c>
      <c r="F358" t="s">
        <v>21</v>
      </c>
      <c r="G358" t="s">
        <v>22</v>
      </c>
      <c r="H358" t="s">
        <v>39</v>
      </c>
      <c r="I358" t="s">
        <v>40</v>
      </c>
      <c r="J358" t="s">
        <v>94</v>
      </c>
      <c r="K358" t="s">
        <v>26</v>
      </c>
      <c r="L358" t="s">
        <v>27</v>
      </c>
      <c r="M358" t="s">
        <v>1236</v>
      </c>
      <c r="N358" s="21">
        <v>1</v>
      </c>
      <c r="O358" s="21">
        <v>60088.203000000001</v>
      </c>
      <c r="P358" s="21">
        <v>2302.23</v>
      </c>
      <c r="Q358" t="s">
        <v>29</v>
      </c>
    </row>
    <row r="359" spans="1:17" hidden="1" x14ac:dyDescent="0.25">
      <c r="A359" t="s">
        <v>1237</v>
      </c>
      <c r="B359" s="19">
        <v>0</v>
      </c>
      <c r="C359" s="20">
        <v>45471</v>
      </c>
      <c r="D359" s="19">
        <v>0</v>
      </c>
      <c r="E359" t="s">
        <v>1238</v>
      </c>
      <c r="F359" t="s">
        <v>21</v>
      </c>
      <c r="G359" t="s">
        <v>65</v>
      </c>
      <c r="H359" t="s">
        <v>39</v>
      </c>
      <c r="I359" t="s">
        <v>40</v>
      </c>
      <c r="J359" t="s">
        <v>1239</v>
      </c>
      <c r="K359" t="s">
        <v>26</v>
      </c>
      <c r="L359" t="s">
        <v>27</v>
      </c>
      <c r="M359" t="s">
        <v>1240</v>
      </c>
      <c r="N359" s="21">
        <v>0.75</v>
      </c>
      <c r="O359" s="21">
        <v>66391</v>
      </c>
      <c r="P359" s="21">
        <v>2543.7399999999998</v>
      </c>
      <c r="Q359" t="s">
        <v>29</v>
      </c>
    </row>
    <row r="360" spans="1:17" hidden="1" x14ac:dyDescent="0.25">
      <c r="A360" t="s">
        <v>1241</v>
      </c>
      <c r="B360" s="19">
        <v>0</v>
      </c>
      <c r="C360" s="20">
        <v>45471</v>
      </c>
      <c r="D360" s="19">
        <v>0</v>
      </c>
      <c r="E360" t="s">
        <v>1242</v>
      </c>
      <c r="F360" t="s">
        <v>21</v>
      </c>
      <c r="G360" t="s">
        <v>45</v>
      </c>
      <c r="H360" t="s">
        <v>46</v>
      </c>
      <c r="I360" t="s">
        <v>47</v>
      </c>
      <c r="J360" t="s">
        <v>730</v>
      </c>
      <c r="K360" t="s">
        <v>26</v>
      </c>
      <c r="L360" t="s">
        <v>27</v>
      </c>
      <c r="M360" t="s">
        <v>1243</v>
      </c>
      <c r="N360" s="21">
        <v>1</v>
      </c>
      <c r="O360" s="21">
        <v>138379.329</v>
      </c>
      <c r="P360" s="21">
        <v>5301.89</v>
      </c>
      <c r="Q360" t="s">
        <v>29</v>
      </c>
    </row>
    <row r="361" spans="1:17" hidden="1" x14ac:dyDescent="0.25">
      <c r="A361" t="s">
        <v>1244</v>
      </c>
      <c r="B361" s="19">
        <v>2</v>
      </c>
      <c r="C361" s="20">
        <v>45471</v>
      </c>
      <c r="D361" s="19">
        <v>0</v>
      </c>
      <c r="E361" t="s">
        <v>1245</v>
      </c>
      <c r="F361" t="s">
        <v>21</v>
      </c>
      <c r="G361" t="s">
        <v>65</v>
      </c>
      <c r="H361" t="s">
        <v>23</v>
      </c>
      <c r="I361" t="s">
        <v>24</v>
      </c>
      <c r="J361" t="s">
        <v>66</v>
      </c>
      <c r="K361" t="s">
        <v>26</v>
      </c>
      <c r="L361" t="s">
        <v>27</v>
      </c>
      <c r="M361" t="s">
        <v>1246</v>
      </c>
      <c r="N361" s="21">
        <v>1</v>
      </c>
      <c r="O361" s="21">
        <v>86807.555999999997</v>
      </c>
      <c r="P361" s="21">
        <v>3325.96</v>
      </c>
      <c r="Q361" t="s">
        <v>29</v>
      </c>
    </row>
    <row r="362" spans="1:17" hidden="1" x14ac:dyDescent="0.25">
      <c r="A362" t="s">
        <v>1247</v>
      </c>
      <c r="B362" s="19">
        <v>0</v>
      </c>
      <c r="C362" s="20">
        <v>45471</v>
      </c>
      <c r="D362" s="19">
        <v>0</v>
      </c>
      <c r="E362" t="s">
        <v>1248</v>
      </c>
      <c r="F362" t="s">
        <v>21</v>
      </c>
      <c r="G362" t="s">
        <v>32</v>
      </c>
      <c r="H362" t="s">
        <v>53</v>
      </c>
      <c r="I362" t="s">
        <v>34</v>
      </c>
      <c r="J362" t="s">
        <v>114</v>
      </c>
      <c r="K362" t="s">
        <v>26</v>
      </c>
      <c r="L362" t="s">
        <v>27</v>
      </c>
      <c r="M362" t="s">
        <v>956</v>
      </c>
      <c r="N362" s="21">
        <v>1</v>
      </c>
      <c r="O362" s="21">
        <v>79538.183999999994</v>
      </c>
      <c r="P362" s="21">
        <v>3047.44</v>
      </c>
      <c r="Q362" t="s">
        <v>29</v>
      </c>
    </row>
    <row r="363" spans="1:17" hidden="1" x14ac:dyDescent="0.25">
      <c r="A363" t="s">
        <v>1249</v>
      </c>
      <c r="B363" s="19">
        <v>0</v>
      </c>
      <c r="C363" s="20">
        <v>45471</v>
      </c>
      <c r="D363" s="19">
        <v>0</v>
      </c>
      <c r="E363" t="s">
        <v>1250</v>
      </c>
      <c r="F363" t="s">
        <v>21</v>
      </c>
      <c r="G363" t="s">
        <v>45</v>
      </c>
      <c r="H363" t="s">
        <v>53</v>
      </c>
      <c r="I363" t="s">
        <v>34</v>
      </c>
      <c r="J363" t="s">
        <v>1143</v>
      </c>
      <c r="K363" t="s">
        <v>26</v>
      </c>
      <c r="L363" t="s">
        <v>27</v>
      </c>
      <c r="M363" t="s">
        <v>1251</v>
      </c>
      <c r="N363" s="21">
        <v>1</v>
      </c>
      <c r="O363" s="21">
        <v>109973.394</v>
      </c>
      <c r="P363" s="21">
        <v>4213.54</v>
      </c>
      <c r="Q363" t="s">
        <v>29</v>
      </c>
    </row>
    <row r="364" spans="1:17" hidden="1" x14ac:dyDescent="0.25">
      <c r="A364" t="s">
        <v>1252</v>
      </c>
      <c r="B364" s="19">
        <v>0</v>
      </c>
      <c r="C364" s="20">
        <v>45471</v>
      </c>
      <c r="D364" s="19">
        <v>0</v>
      </c>
      <c r="E364" t="s">
        <v>1253</v>
      </c>
      <c r="F364" t="s">
        <v>21</v>
      </c>
      <c r="G364" t="s">
        <v>32</v>
      </c>
      <c r="H364" t="s">
        <v>23</v>
      </c>
      <c r="I364" t="s">
        <v>24</v>
      </c>
      <c r="J364" t="s">
        <v>710</v>
      </c>
      <c r="K364" t="s">
        <v>26</v>
      </c>
      <c r="L364" t="s">
        <v>27</v>
      </c>
      <c r="M364" t="s">
        <v>969</v>
      </c>
      <c r="N364" s="21">
        <v>1</v>
      </c>
      <c r="O364" s="21">
        <v>96727.904999999999</v>
      </c>
      <c r="P364" s="21">
        <v>3706.05</v>
      </c>
      <c r="Q364" t="s">
        <v>29</v>
      </c>
    </row>
    <row r="365" spans="1:17" hidden="1" x14ac:dyDescent="0.25">
      <c r="A365" t="s">
        <v>1254</v>
      </c>
      <c r="B365" s="19">
        <v>0</v>
      </c>
      <c r="C365" s="20">
        <v>45599</v>
      </c>
      <c r="D365" s="19">
        <v>0</v>
      </c>
      <c r="E365" t="s">
        <v>1255</v>
      </c>
      <c r="F365" t="s">
        <v>21</v>
      </c>
      <c r="G365" t="s">
        <v>52</v>
      </c>
      <c r="H365" t="s">
        <v>53</v>
      </c>
      <c r="I365" t="s">
        <v>34</v>
      </c>
      <c r="J365" t="s">
        <v>140</v>
      </c>
      <c r="K365" t="s">
        <v>26</v>
      </c>
      <c r="L365" t="s">
        <v>27</v>
      </c>
      <c r="M365" t="s">
        <v>410</v>
      </c>
      <c r="N365" s="21">
        <v>1</v>
      </c>
      <c r="O365" s="21">
        <v>71552.106</v>
      </c>
      <c r="P365" s="21">
        <v>2741.46</v>
      </c>
      <c r="Q365" t="s">
        <v>29</v>
      </c>
    </row>
    <row r="366" spans="1:17" hidden="1" x14ac:dyDescent="0.25">
      <c r="A366" t="s">
        <v>1256</v>
      </c>
      <c r="B366" s="19">
        <v>0</v>
      </c>
      <c r="C366" s="20">
        <v>45471</v>
      </c>
      <c r="D366" s="19">
        <v>0</v>
      </c>
      <c r="E366" t="s">
        <v>1257</v>
      </c>
      <c r="F366" t="s">
        <v>21</v>
      </c>
      <c r="G366" t="s">
        <v>65</v>
      </c>
      <c r="H366" t="s">
        <v>170</v>
      </c>
      <c r="I366" t="s">
        <v>171</v>
      </c>
      <c r="J366" t="s">
        <v>110</v>
      </c>
      <c r="K366" t="s">
        <v>26</v>
      </c>
      <c r="L366" t="s">
        <v>27</v>
      </c>
      <c r="M366" t="s">
        <v>1258</v>
      </c>
      <c r="N366" s="21">
        <v>1</v>
      </c>
      <c r="O366" s="21">
        <v>152640.36900000001</v>
      </c>
      <c r="P366" s="21">
        <v>5848.29</v>
      </c>
      <c r="Q366" t="s">
        <v>29</v>
      </c>
    </row>
    <row r="367" spans="1:17" hidden="1" x14ac:dyDescent="0.25">
      <c r="A367" t="s">
        <v>1259</v>
      </c>
      <c r="B367" s="19">
        <v>0</v>
      </c>
      <c r="C367" s="20">
        <v>45471</v>
      </c>
      <c r="D367" s="19">
        <v>0</v>
      </c>
      <c r="E367" t="s">
        <v>1260</v>
      </c>
      <c r="F367" t="s">
        <v>21</v>
      </c>
      <c r="G367" t="s">
        <v>32</v>
      </c>
      <c r="H367" t="s">
        <v>148</v>
      </c>
      <c r="I367" t="s">
        <v>149</v>
      </c>
      <c r="J367" t="s">
        <v>624</v>
      </c>
      <c r="K367" t="s">
        <v>26</v>
      </c>
      <c r="L367" t="s">
        <v>27</v>
      </c>
      <c r="M367" t="s">
        <v>1261</v>
      </c>
      <c r="N367" s="21">
        <v>1</v>
      </c>
      <c r="O367" s="21">
        <v>129268.863</v>
      </c>
      <c r="P367" s="21">
        <v>4952.83</v>
      </c>
      <c r="Q367" t="s">
        <v>29</v>
      </c>
    </row>
    <row r="368" spans="1:17" hidden="1" x14ac:dyDescent="0.25">
      <c r="A368" t="s">
        <v>1262</v>
      </c>
      <c r="B368" s="19">
        <v>1</v>
      </c>
      <c r="C368" s="20">
        <v>45499</v>
      </c>
      <c r="D368" s="19">
        <v>0</v>
      </c>
      <c r="E368" t="s">
        <v>1263</v>
      </c>
      <c r="F368" t="s">
        <v>21</v>
      </c>
      <c r="G368" t="s">
        <v>693</v>
      </c>
      <c r="H368" t="s">
        <v>23</v>
      </c>
      <c r="I368" t="s">
        <v>24</v>
      </c>
      <c r="J368" t="s">
        <v>905</v>
      </c>
      <c r="K368" t="s">
        <v>26</v>
      </c>
      <c r="L368" t="s">
        <v>27</v>
      </c>
      <c r="M368" t="s">
        <v>24</v>
      </c>
      <c r="N368" s="21">
        <v>1</v>
      </c>
      <c r="O368" s="21">
        <v>130547.24099999999</v>
      </c>
      <c r="P368" s="21">
        <v>5001.8100000000004</v>
      </c>
      <c r="Q368" t="s">
        <v>29</v>
      </c>
    </row>
    <row r="369" spans="1:17" hidden="1" x14ac:dyDescent="0.25">
      <c r="A369" t="s">
        <v>1264</v>
      </c>
      <c r="B369" s="19">
        <v>1</v>
      </c>
      <c r="C369" s="20">
        <v>45471</v>
      </c>
      <c r="D369" s="19">
        <v>0</v>
      </c>
      <c r="E369" t="s">
        <v>1265</v>
      </c>
      <c r="F369" t="s">
        <v>21</v>
      </c>
      <c r="G369" t="s">
        <v>22</v>
      </c>
      <c r="H369" t="s">
        <v>46</v>
      </c>
      <c r="I369" t="s">
        <v>47</v>
      </c>
      <c r="J369" t="s">
        <v>1266</v>
      </c>
      <c r="K369" t="s">
        <v>26</v>
      </c>
      <c r="L369" t="s">
        <v>27</v>
      </c>
      <c r="M369" t="s">
        <v>1267</v>
      </c>
      <c r="N369" s="21">
        <v>1</v>
      </c>
      <c r="O369" s="21">
        <v>115941.159</v>
      </c>
      <c r="P369" s="21">
        <v>4442.1899999999996</v>
      </c>
      <c r="Q369" t="s">
        <v>29</v>
      </c>
    </row>
    <row r="370" spans="1:17" hidden="1" x14ac:dyDescent="0.25">
      <c r="A370" t="s">
        <v>1268</v>
      </c>
      <c r="B370" s="19">
        <v>3</v>
      </c>
      <c r="C370" s="20">
        <v>45565</v>
      </c>
      <c r="D370" s="19">
        <v>0</v>
      </c>
      <c r="E370" t="s">
        <v>1269</v>
      </c>
      <c r="F370" t="s">
        <v>21</v>
      </c>
      <c r="G370" t="s">
        <v>65</v>
      </c>
      <c r="H370" t="s">
        <v>39</v>
      </c>
      <c r="I370" t="s">
        <v>40</v>
      </c>
      <c r="J370" t="s">
        <v>110</v>
      </c>
      <c r="K370" t="s">
        <v>26</v>
      </c>
      <c r="L370" t="s">
        <v>27</v>
      </c>
      <c r="M370" t="s">
        <v>302</v>
      </c>
      <c r="N370" s="21">
        <v>1</v>
      </c>
      <c r="O370" s="21">
        <v>72079.065000000002</v>
      </c>
      <c r="P370" s="21">
        <v>2761.65</v>
      </c>
      <c r="Q370" t="s">
        <v>29</v>
      </c>
    </row>
    <row r="371" spans="1:17" hidden="1" x14ac:dyDescent="0.25">
      <c r="A371" t="s">
        <v>1270</v>
      </c>
      <c r="B371" s="19">
        <v>0</v>
      </c>
      <c r="C371" s="20">
        <v>45523</v>
      </c>
      <c r="D371" s="19">
        <v>0</v>
      </c>
      <c r="E371" t="s">
        <v>1271</v>
      </c>
      <c r="F371" t="s">
        <v>21</v>
      </c>
      <c r="G371" t="s">
        <v>65</v>
      </c>
      <c r="H371" t="s">
        <v>263</v>
      </c>
      <c r="I371" t="s">
        <v>24</v>
      </c>
      <c r="J371" t="s">
        <v>180</v>
      </c>
      <c r="K371" t="s">
        <v>26</v>
      </c>
      <c r="L371" t="s">
        <v>27</v>
      </c>
      <c r="M371" t="s">
        <v>1272</v>
      </c>
      <c r="N371" s="21">
        <v>1</v>
      </c>
      <c r="O371" s="21">
        <v>101593.989</v>
      </c>
      <c r="P371" s="21">
        <v>3892.49</v>
      </c>
      <c r="Q371" t="s">
        <v>29</v>
      </c>
    </row>
    <row r="372" spans="1:17" hidden="1" x14ac:dyDescent="0.25">
      <c r="A372" t="s">
        <v>1273</v>
      </c>
      <c r="B372" s="19">
        <v>0</v>
      </c>
      <c r="C372" s="20">
        <v>45583</v>
      </c>
      <c r="D372" s="19">
        <v>0</v>
      </c>
      <c r="E372" t="s">
        <v>1274</v>
      </c>
      <c r="F372" t="s">
        <v>21</v>
      </c>
      <c r="G372" t="s">
        <v>52</v>
      </c>
      <c r="H372" t="s">
        <v>23</v>
      </c>
      <c r="I372" t="s">
        <v>24</v>
      </c>
      <c r="J372" t="s">
        <v>509</v>
      </c>
      <c r="K372" t="s">
        <v>26</v>
      </c>
      <c r="L372" t="s">
        <v>27</v>
      </c>
      <c r="M372" t="s">
        <v>24</v>
      </c>
      <c r="N372" s="21">
        <v>1</v>
      </c>
      <c r="O372" s="21">
        <v>113290.182</v>
      </c>
      <c r="P372" s="21">
        <v>4340.62</v>
      </c>
      <c r="Q372" t="s">
        <v>29</v>
      </c>
    </row>
    <row r="373" spans="1:17" hidden="1" x14ac:dyDescent="0.25">
      <c r="A373" t="s">
        <v>1275</v>
      </c>
      <c r="B373" s="19">
        <v>0</v>
      </c>
      <c r="C373" s="20">
        <v>45471</v>
      </c>
      <c r="D373" s="19">
        <v>0</v>
      </c>
      <c r="E373" t="s">
        <v>1276</v>
      </c>
      <c r="F373" t="s">
        <v>21</v>
      </c>
      <c r="G373" t="s">
        <v>32</v>
      </c>
      <c r="H373" t="s">
        <v>23</v>
      </c>
      <c r="I373" t="s">
        <v>24</v>
      </c>
      <c r="J373" t="s">
        <v>114</v>
      </c>
      <c r="K373" t="s">
        <v>26</v>
      </c>
      <c r="L373" t="s">
        <v>27</v>
      </c>
      <c r="M373" t="s">
        <v>167</v>
      </c>
      <c r="N373" s="21">
        <v>1</v>
      </c>
      <c r="O373" s="21">
        <v>96119.513999999996</v>
      </c>
      <c r="P373" s="21">
        <v>3682.74</v>
      </c>
      <c r="Q373" t="s">
        <v>29</v>
      </c>
    </row>
    <row r="374" spans="1:17" hidden="1" x14ac:dyDescent="0.25">
      <c r="A374" t="s">
        <v>1277</v>
      </c>
      <c r="B374" s="19">
        <v>0</v>
      </c>
      <c r="C374" s="20">
        <v>45499</v>
      </c>
      <c r="D374" s="19">
        <v>0</v>
      </c>
      <c r="E374" t="s">
        <v>1278</v>
      </c>
      <c r="F374" t="s">
        <v>21</v>
      </c>
      <c r="G374" t="s">
        <v>52</v>
      </c>
      <c r="H374" t="s">
        <v>23</v>
      </c>
      <c r="I374" t="s">
        <v>24</v>
      </c>
      <c r="J374" t="s">
        <v>204</v>
      </c>
      <c r="K374" t="s">
        <v>26</v>
      </c>
      <c r="L374" t="s">
        <v>27</v>
      </c>
      <c r="M374" t="s">
        <v>24</v>
      </c>
      <c r="N374" s="21">
        <v>1</v>
      </c>
      <c r="O374" s="21">
        <v>82028.123999999996</v>
      </c>
      <c r="P374" s="21">
        <v>3142.84</v>
      </c>
      <c r="Q374" t="s">
        <v>29</v>
      </c>
    </row>
    <row r="375" spans="1:17" hidden="1" x14ac:dyDescent="0.25">
      <c r="A375" t="s">
        <v>1279</v>
      </c>
      <c r="B375" s="19">
        <v>0</v>
      </c>
      <c r="C375" s="20">
        <v>45527</v>
      </c>
      <c r="D375" s="19">
        <v>0</v>
      </c>
      <c r="E375" t="s">
        <v>1280</v>
      </c>
      <c r="F375" t="s">
        <v>21</v>
      </c>
      <c r="G375" t="s">
        <v>32</v>
      </c>
      <c r="H375" t="s">
        <v>170</v>
      </c>
      <c r="I375" t="s">
        <v>171</v>
      </c>
      <c r="J375" t="s">
        <v>585</v>
      </c>
      <c r="K375" t="s">
        <v>26</v>
      </c>
      <c r="L375" t="s">
        <v>27</v>
      </c>
      <c r="M375" t="s">
        <v>1281</v>
      </c>
      <c r="N375" s="21">
        <v>1</v>
      </c>
      <c r="O375" s="21">
        <v>175000.239</v>
      </c>
      <c r="P375" s="21">
        <v>6704.99</v>
      </c>
      <c r="Q375" t="s">
        <v>29</v>
      </c>
    </row>
    <row r="376" spans="1:17" hidden="1" x14ac:dyDescent="0.25">
      <c r="A376" t="s">
        <v>1282</v>
      </c>
      <c r="B376" s="19">
        <v>2</v>
      </c>
      <c r="C376" s="20">
        <v>45471</v>
      </c>
      <c r="D376" s="19">
        <v>0</v>
      </c>
      <c r="E376" t="s">
        <v>1283</v>
      </c>
      <c r="F376" t="s">
        <v>21</v>
      </c>
      <c r="G376" t="s">
        <v>45</v>
      </c>
      <c r="H376" t="s">
        <v>23</v>
      </c>
      <c r="I376" t="s">
        <v>24</v>
      </c>
      <c r="J376" t="s">
        <v>379</v>
      </c>
      <c r="K376" t="s">
        <v>26</v>
      </c>
      <c r="L376" t="s">
        <v>27</v>
      </c>
      <c r="M376" t="s">
        <v>1284</v>
      </c>
      <c r="N376" s="21">
        <v>1</v>
      </c>
      <c r="O376" s="21">
        <v>81784.089000000007</v>
      </c>
      <c r="P376" s="21">
        <v>3133.49</v>
      </c>
      <c r="Q376" t="s">
        <v>29</v>
      </c>
    </row>
    <row r="377" spans="1:17" hidden="1" x14ac:dyDescent="0.25">
      <c r="A377" t="s">
        <v>1285</v>
      </c>
      <c r="B377" s="19">
        <v>0</v>
      </c>
      <c r="C377" s="20">
        <v>45471</v>
      </c>
      <c r="D377" s="19">
        <v>0</v>
      </c>
      <c r="E377" t="s">
        <v>1286</v>
      </c>
      <c r="F377" t="s">
        <v>21</v>
      </c>
      <c r="G377" t="s">
        <v>22</v>
      </c>
      <c r="H377" t="s">
        <v>46</v>
      </c>
      <c r="I377" t="s">
        <v>47</v>
      </c>
      <c r="J377" t="s">
        <v>284</v>
      </c>
      <c r="K377" t="s">
        <v>26</v>
      </c>
      <c r="L377" t="s">
        <v>27</v>
      </c>
      <c r="M377" t="s">
        <v>1287</v>
      </c>
      <c r="N377" s="21">
        <v>1</v>
      </c>
      <c r="O377" s="21">
        <v>135851.022</v>
      </c>
      <c r="P377" s="21">
        <v>5205.0200000000004</v>
      </c>
      <c r="Q377" t="s">
        <v>29</v>
      </c>
    </row>
    <row r="378" spans="1:17" hidden="1" x14ac:dyDescent="0.25">
      <c r="A378" t="s">
        <v>1288</v>
      </c>
      <c r="B378" s="19">
        <v>0</v>
      </c>
      <c r="C378" s="20">
        <v>45499</v>
      </c>
      <c r="D378" s="19">
        <v>0</v>
      </c>
      <c r="E378" t="s">
        <v>1289</v>
      </c>
      <c r="F378" t="s">
        <v>21</v>
      </c>
      <c r="G378" t="s">
        <v>52</v>
      </c>
      <c r="H378" t="s">
        <v>23</v>
      </c>
      <c r="I378" t="s">
        <v>24</v>
      </c>
      <c r="J378" t="s">
        <v>308</v>
      </c>
      <c r="K378" t="s">
        <v>26</v>
      </c>
      <c r="L378" t="s">
        <v>27</v>
      </c>
      <c r="M378" t="s">
        <v>690</v>
      </c>
      <c r="N378" s="21">
        <v>1</v>
      </c>
      <c r="O378" s="21">
        <v>138908.11499999999</v>
      </c>
      <c r="P378" s="21">
        <v>5322.15</v>
      </c>
      <c r="Q378" t="s">
        <v>29</v>
      </c>
    </row>
    <row r="379" spans="1:17" hidden="1" x14ac:dyDescent="0.25">
      <c r="A379" t="s">
        <v>1290</v>
      </c>
      <c r="B379" s="19">
        <v>2</v>
      </c>
      <c r="C379" s="20">
        <v>45471</v>
      </c>
      <c r="D379" s="19">
        <v>0</v>
      </c>
      <c r="E379" t="s">
        <v>1291</v>
      </c>
      <c r="F379" t="s">
        <v>21</v>
      </c>
      <c r="G379" t="s">
        <v>22</v>
      </c>
      <c r="H379" t="s">
        <v>39</v>
      </c>
      <c r="I379" t="s">
        <v>40</v>
      </c>
      <c r="J379" t="s">
        <v>351</v>
      </c>
      <c r="K379" t="s">
        <v>26</v>
      </c>
      <c r="L379" t="s">
        <v>27</v>
      </c>
      <c r="M379" t="s">
        <v>1151</v>
      </c>
      <c r="N379" s="21">
        <v>1</v>
      </c>
      <c r="O379" s="21">
        <v>57553.11</v>
      </c>
      <c r="P379" s="21">
        <v>2205.1</v>
      </c>
      <c r="Q379" t="s">
        <v>29</v>
      </c>
    </row>
    <row r="380" spans="1:17" hidden="1" x14ac:dyDescent="0.25">
      <c r="A380" t="s">
        <v>1292</v>
      </c>
      <c r="B380" s="19">
        <v>0</v>
      </c>
      <c r="C380" s="20">
        <v>45471</v>
      </c>
      <c r="D380" s="19">
        <v>0</v>
      </c>
      <c r="E380" t="s">
        <v>1293</v>
      </c>
      <c r="F380" t="s">
        <v>21</v>
      </c>
      <c r="G380" t="s">
        <v>32</v>
      </c>
      <c r="H380" t="s">
        <v>46</v>
      </c>
      <c r="I380" t="s">
        <v>47</v>
      </c>
      <c r="J380" t="s">
        <v>1294</v>
      </c>
      <c r="K380" t="s">
        <v>26</v>
      </c>
      <c r="L380" t="s">
        <v>27</v>
      </c>
      <c r="M380" t="s">
        <v>99</v>
      </c>
      <c r="N380" s="21">
        <v>1</v>
      </c>
      <c r="O380" s="21">
        <v>138379.851</v>
      </c>
      <c r="P380" s="21">
        <v>5301.91</v>
      </c>
      <c r="Q380" t="s">
        <v>29</v>
      </c>
    </row>
    <row r="381" spans="1:17" hidden="1" x14ac:dyDescent="0.25">
      <c r="A381" t="s">
        <v>1295</v>
      </c>
      <c r="B381" s="19">
        <v>0</v>
      </c>
      <c r="C381" s="20">
        <v>45499</v>
      </c>
      <c r="D381" s="19">
        <v>0</v>
      </c>
      <c r="E381" t="s">
        <v>1296</v>
      </c>
      <c r="F381" t="s">
        <v>21</v>
      </c>
      <c r="G381" t="s">
        <v>52</v>
      </c>
      <c r="H381" t="s">
        <v>53</v>
      </c>
      <c r="I381" t="s">
        <v>34</v>
      </c>
      <c r="J381" t="s">
        <v>308</v>
      </c>
      <c r="K381" t="s">
        <v>26</v>
      </c>
      <c r="L381" t="s">
        <v>27</v>
      </c>
      <c r="M381" t="s">
        <v>1297</v>
      </c>
      <c r="N381" s="21">
        <v>1</v>
      </c>
      <c r="O381" s="21">
        <v>69670.035000000003</v>
      </c>
      <c r="P381" s="21">
        <v>2669.35</v>
      </c>
      <c r="Q381" t="s">
        <v>29</v>
      </c>
    </row>
    <row r="382" spans="1:17" hidden="1" x14ac:dyDescent="0.25">
      <c r="A382" t="s">
        <v>1298</v>
      </c>
      <c r="B382" s="19">
        <v>0</v>
      </c>
      <c r="C382" s="20">
        <v>45527</v>
      </c>
      <c r="D382" s="19">
        <v>0</v>
      </c>
      <c r="E382" t="s">
        <v>1299</v>
      </c>
      <c r="F382" t="s">
        <v>21</v>
      </c>
      <c r="G382" t="s">
        <v>22</v>
      </c>
      <c r="H382" t="s">
        <v>170</v>
      </c>
      <c r="I382" t="s">
        <v>171</v>
      </c>
      <c r="J382" t="s">
        <v>1300</v>
      </c>
      <c r="K382" t="s">
        <v>26</v>
      </c>
      <c r="L382" t="s">
        <v>27</v>
      </c>
      <c r="M382" t="s">
        <v>1301</v>
      </c>
      <c r="N382" s="21">
        <v>1</v>
      </c>
      <c r="O382" s="21">
        <v>157699.071</v>
      </c>
      <c r="P382" s="21">
        <v>6042.11</v>
      </c>
      <c r="Q382" t="s">
        <v>29</v>
      </c>
    </row>
    <row r="383" spans="1:17" hidden="1" x14ac:dyDescent="0.25">
      <c r="A383" t="s">
        <v>1302</v>
      </c>
      <c r="B383" s="19">
        <v>0</v>
      </c>
      <c r="C383" s="20">
        <v>45471</v>
      </c>
      <c r="D383" s="19">
        <v>0</v>
      </c>
      <c r="E383" t="s">
        <v>1303</v>
      </c>
      <c r="F383" t="s">
        <v>21</v>
      </c>
      <c r="G383" t="s">
        <v>52</v>
      </c>
      <c r="H383" t="s">
        <v>148</v>
      </c>
      <c r="I383" t="s">
        <v>149</v>
      </c>
      <c r="J383" t="s">
        <v>281</v>
      </c>
      <c r="K383" t="s">
        <v>26</v>
      </c>
      <c r="L383" t="s">
        <v>27</v>
      </c>
      <c r="M383" t="s">
        <v>1304</v>
      </c>
      <c r="N383" s="21">
        <v>1</v>
      </c>
      <c r="O383" s="21">
        <v>140718.15</v>
      </c>
      <c r="P383" s="21">
        <v>5391.5</v>
      </c>
      <c r="Q383" t="s">
        <v>29</v>
      </c>
    </row>
    <row r="384" spans="1:17" hidden="1" x14ac:dyDescent="0.25">
      <c r="A384" t="s">
        <v>1305</v>
      </c>
      <c r="B384" s="19">
        <v>0</v>
      </c>
      <c r="C384" s="20">
        <v>45471</v>
      </c>
      <c r="D384" s="19">
        <v>0</v>
      </c>
      <c r="E384" t="s">
        <v>1306</v>
      </c>
      <c r="F384" t="s">
        <v>21</v>
      </c>
      <c r="G384" t="s">
        <v>52</v>
      </c>
      <c r="H384" t="s">
        <v>46</v>
      </c>
      <c r="I384" t="s">
        <v>47</v>
      </c>
      <c r="J384" t="s">
        <v>281</v>
      </c>
      <c r="K384" t="s">
        <v>26</v>
      </c>
      <c r="L384" t="s">
        <v>27</v>
      </c>
      <c r="M384" t="s">
        <v>1307</v>
      </c>
      <c r="N384" s="21">
        <v>1</v>
      </c>
      <c r="O384" s="21">
        <v>125216.05499999999</v>
      </c>
      <c r="P384" s="21">
        <v>4797.55</v>
      </c>
      <c r="Q384" t="s">
        <v>29</v>
      </c>
    </row>
    <row r="385" spans="1:17" hidden="1" x14ac:dyDescent="0.25">
      <c r="A385" t="s">
        <v>1308</v>
      </c>
      <c r="B385" s="19">
        <v>0</v>
      </c>
      <c r="C385" s="20">
        <v>45471</v>
      </c>
      <c r="D385" s="19">
        <v>0</v>
      </c>
      <c r="E385" t="s">
        <v>1309</v>
      </c>
      <c r="F385" t="s">
        <v>21</v>
      </c>
      <c r="G385" t="s">
        <v>45</v>
      </c>
      <c r="H385" t="s">
        <v>39</v>
      </c>
      <c r="I385" t="s">
        <v>40</v>
      </c>
      <c r="J385" t="s">
        <v>1310</v>
      </c>
      <c r="K385" t="s">
        <v>26</v>
      </c>
      <c r="L385" t="s">
        <v>27</v>
      </c>
      <c r="M385" t="s">
        <v>605</v>
      </c>
      <c r="N385" s="21">
        <v>1</v>
      </c>
      <c r="O385" s="21">
        <v>59126.94</v>
      </c>
      <c r="P385" s="21">
        <v>2265.4</v>
      </c>
      <c r="Q385" t="s">
        <v>29</v>
      </c>
    </row>
    <row r="386" spans="1:17" hidden="1" x14ac:dyDescent="0.25">
      <c r="A386" t="s">
        <v>1311</v>
      </c>
      <c r="B386" s="19">
        <v>0</v>
      </c>
      <c r="C386" s="20">
        <v>45471</v>
      </c>
      <c r="D386" s="19">
        <v>1</v>
      </c>
      <c r="E386" t="s">
        <v>1312</v>
      </c>
      <c r="F386" t="s">
        <v>21</v>
      </c>
      <c r="G386" t="s">
        <v>32</v>
      </c>
      <c r="H386" t="s">
        <v>543</v>
      </c>
      <c r="I386" t="s">
        <v>544</v>
      </c>
      <c r="J386" t="s">
        <v>1313</v>
      </c>
      <c r="K386" t="s">
        <v>26</v>
      </c>
      <c r="L386" t="s">
        <v>27</v>
      </c>
      <c r="M386" t="s">
        <v>545</v>
      </c>
      <c r="N386" s="21">
        <v>1</v>
      </c>
      <c r="O386" s="21">
        <v>45436.184999999998</v>
      </c>
      <c r="P386" s="21">
        <v>1740.85</v>
      </c>
      <c r="Q386" t="s">
        <v>29</v>
      </c>
    </row>
    <row r="387" spans="1:17" hidden="1" x14ac:dyDescent="0.25">
      <c r="A387" t="s">
        <v>1314</v>
      </c>
      <c r="B387" s="19">
        <v>0</v>
      </c>
      <c r="C387" s="20">
        <v>45471</v>
      </c>
      <c r="D387" s="19">
        <v>0</v>
      </c>
      <c r="E387" t="s">
        <v>1315</v>
      </c>
      <c r="F387" t="s">
        <v>21</v>
      </c>
      <c r="G387" t="s">
        <v>32</v>
      </c>
      <c r="H387" t="s">
        <v>53</v>
      </c>
      <c r="I387" t="s">
        <v>34</v>
      </c>
      <c r="J387" t="s">
        <v>164</v>
      </c>
      <c r="K387" t="s">
        <v>26</v>
      </c>
      <c r="L387" t="s">
        <v>27</v>
      </c>
      <c r="M387" t="s">
        <v>95</v>
      </c>
      <c r="N387" s="21">
        <v>1</v>
      </c>
      <c r="O387" s="21">
        <v>97461.837</v>
      </c>
      <c r="P387" s="21">
        <v>3734.17</v>
      </c>
      <c r="Q387" t="s">
        <v>29</v>
      </c>
    </row>
    <row r="388" spans="1:17" hidden="1" x14ac:dyDescent="0.25">
      <c r="A388" t="s">
        <v>1316</v>
      </c>
      <c r="B388" s="19">
        <v>0</v>
      </c>
      <c r="C388" s="20">
        <v>45471</v>
      </c>
      <c r="D388" s="19">
        <v>0</v>
      </c>
      <c r="E388" t="s">
        <v>1317</v>
      </c>
      <c r="F388" t="s">
        <v>21</v>
      </c>
      <c r="G388" t="s">
        <v>32</v>
      </c>
      <c r="H388" t="s">
        <v>170</v>
      </c>
      <c r="I388" t="s">
        <v>171</v>
      </c>
      <c r="J388" t="s">
        <v>624</v>
      </c>
      <c r="K388" t="s">
        <v>26</v>
      </c>
      <c r="L388" t="s">
        <v>27</v>
      </c>
      <c r="M388" t="s">
        <v>189</v>
      </c>
      <c r="N388" s="21">
        <v>1</v>
      </c>
      <c r="O388" s="21">
        <v>177061.617</v>
      </c>
      <c r="P388" s="21">
        <v>6783.97</v>
      </c>
      <c r="Q388" t="s">
        <v>29</v>
      </c>
    </row>
    <row r="389" spans="1:17" hidden="1" x14ac:dyDescent="0.25">
      <c r="A389" t="s">
        <v>1318</v>
      </c>
      <c r="B389" s="19">
        <v>0</v>
      </c>
      <c r="C389" s="20">
        <v>45471</v>
      </c>
      <c r="D389" s="19">
        <v>0</v>
      </c>
      <c r="E389" t="s">
        <v>1319</v>
      </c>
      <c r="F389" t="s">
        <v>21</v>
      </c>
      <c r="G389" t="s">
        <v>45</v>
      </c>
      <c r="H389" t="s">
        <v>53</v>
      </c>
      <c r="I389" t="s">
        <v>34</v>
      </c>
      <c r="J389" t="s">
        <v>78</v>
      </c>
      <c r="K389" t="s">
        <v>26</v>
      </c>
      <c r="L389" t="s">
        <v>27</v>
      </c>
      <c r="M389" t="s">
        <v>1320</v>
      </c>
      <c r="N389" s="21">
        <v>1</v>
      </c>
      <c r="O389" s="21">
        <v>95714.180999999997</v>
      </c>
      <c r="P389" s="21">
        <v>3667.21</v>
      </c>
      <c r="Q389" t="s">
        <v>29</v>
      </c>
    </row>
    <row r="390" spans="1:17" hidden="1" x14ac:dyDescent="0.25">
      <c r="A390" t="s">
        <v>1321</v>
      </c>
      <c r="B390" s="19">
        <v>0</v>
      </c>
      <c r="C390" s="20">
        <v>45471</v>
      </c>
      <c r="D390" s="19">
        <v>0</v>
      </c>
      <c r="E390" t="s">
        <v>1322</v>
      </c>
      <c r="F390" t="s">
        <v>21</v>
      </c>
      <c r="G390" t="s">
        <v>65</v>
      </c>
      <c r="H390" t="s">
        <v>53</v>
      </c>
      <c r="I390" t="s">
        <v>34</v>
      </c>
      <c r="J390" t="s">
        <v>66</v>
      </c>
      <c r="K390" t="s">
        <v>26</v>
      </c>
      <c r="L390" t="s">
        <v>27</v>
      </c>
      <c r="M390" t="s">
        <v>252</v>
      </c>
      <c r="N390" s="21">
        <v>1</v>
      </c>
      <c r="O390" s="21">
        <v>91618.308000000005</v>
      </c>
      <c r="P390" s="21">
        <v>3510.28</v>
      </c>
      <c r="Q390" t="s">
        <v>29</v>
      </c>
    </row>
    <row r="391" spans="1:17" hidden="1" x14ac:dyDescent="0.25">
      <c r="A391" t="s">
        <v>1323</v>
      </c>
      <c r="B391" s="19">
        <v>2</v>
      </c>
      <c r="C391" s="20">
        <v>45485</v>
      </c>
      <c r="D391" s="19">
        <v>1</v>
      </c>
      <c r="E391" t="s">
        <v>1324</v>
      </c>
      <c r="F391" t="s">
        <v>21</v>
      </c>
      <c r="G391" t="s">
        <v>45</v>
      </c>
      <c r="H391" t="s">
        <v>543</v>
      </c>
      <c r="I391" t="s">
        <v>544</v>
      </c>
      <c r="J391" t="s">
        <v>1325</v>
      </c>
      <c r="K391" t="s">
        <v>26</v>
      </c>
      <c r="L391" t="s">
        <v>27</v>
      </c>
      <c r="M391" t="s">
        <v>1326</v>
      </c>
      <c r="N391" s="21">
        <v>1</v>
      </c>
      <c r="O391" s="21">
        <v>49500.216</v>
      </c>
      <c r="P391" s="21">
        <v>1896.56</v>
      </c>
      <c r="Q391" t="s">
        <v>29</v>
      </c>
    </row>
    <row r="392" spans="1:17" hidden="1" x14ac:dyDescent="0.25">
      <c r="A392" t="s">
        <v>1327</v>
      </c>
      <c r="B392" s="19">
        <v>0</v>
      </c>
      <c r="C392" s="20">
        <v>45551</v>
      </c>
      <c r="D392" s="19">
        <v>0</v>
      </c>
      <c r="E392" t="s">
        <v>1328</v>
      </c>
      <c r="F392" t="s">
        <v>21</v>
      </c>
      <c r="G392" t="s">
        <v>22</v>
      </c>
      <c r="H392" t="s">
        <v>46</v>
      </c>
      <c r="I392" t="s">
        <v>47</v>
      </c>
      <c r="J392" t="s">
        <v>1329</v>
      </c>
      <c r="K392" t="s">
        <v>26</v>
      </c>
      <c r="L392" t="s">
        <v>27</v>
      </c>
      <c r="M392" t="s">
        <v>1330</v>
      </c>
      <c r="N392" s="21">
        <v>1</v>
      </c>
      <c r="O392" s="21">
        <v>133031.96100000001</v>
      </c>
      <c r="P392" s="21">
        <v>5097.01</v>
      </c>
      <c r="Q392" t="s">
        <v>29</v>
      </c>
    </row>
    <row r="393" spans="1:17" hidden="1" x14ac:dyDescent="0.25">
      <c r="A393" t="s">
        <v>1331</v>
      </c>
      <c r="B393" s="19">
        <v>1</v>
      </c>
      <c r="C393" s="20">
        <v>45471</v>
      </c>
      <c r="D393" s="19">
        <v>0</v>
      </c>
      <c r="E393" t="s">
        <v>1332</v>
      </c>
      <c r="F393" t="s">
        <v>21</v>
      </c>
      <c r="G393" t="s">
        <v>45</v>
      </c>
      <c r="H393" t="s">
        <v>39</v>
      </c>
      <c r="I393" t="s">
        <v>40</v>
      </c>
      <c r="J393" t="s">
        <v>1010</v>
      </c>
      <c r="K393" t="s">
        <v>26</v>
      </c>
      <c r="L393" t="s">
        <v>27</v>
      </c>
      <c r="M393" t="s">
        <v>1333</v>
      </c>
      <c r="N393" s="21">
        <v>1</v>
      </c>
      <c r="O393" s="21">
        <v>64822.743000000002</v>
      </c>
      <c r="P393" s="21">
        <v>2483.63</v>
      </c>
      <c r="Q393" t="s">
        <v>29</v>
      </c>
    </row>
    <row r="394" spans="1:17" hidden="1" x14ac:dyDescent="0.25">
      <c r="A394" t="s">
        <v>1334</v>
      </c>
      <c r="B394" s="19">
        <v>0</v>
      </c>
      <c r="C394" s="20">
        <v>45471</v>
      </c>
      <c r="D394" s="19">
        <v>0</v>
      </c>
      <c r="E394" t="s">
        <v>1335</v>
      </c>
      <c r="F394" t="s">
        <v>21</v>
      </c>
      <c r="G394" t="s">
        <v>893</v>
      </c>
      <c r="H394" t="s">
        <v>148</v>
      </c>
      <c r="I394" t="s">
        <v>149</v>
      </c>
      <c r="J394" t="s">
        <v>612</v>
      </c>
      <c r="K394" t="s">
        <v>26</v>
      </c>
      <c r="L394" t="s">
        <v>27</v>
      </c>
      <c r="M394" t="s">
        <v>149</v>
      </c>
      <c r="N394" s="21">
        <v>1</v>
      </c>
      <c r="O394" s="21">
        <v>116619.23699999999</v>
      </c>
      <c r="P394" s="21">
        <v>4468.17</v>
      </c>
      <c r="Q394" t="s">
        <v>29</v>
      </c>
    </row>
    <row r="395" spans="1:17" hidden="1" x14ac:dyDescent="0.25">
      <c r="A395" t="s">
        <v>1336</v>
      </c>
      <c r="B395" s="19">
        <v>0</v>
      </c>
      <c r="C395" s="20">
        <v>45471</v>
      </c>
      <c r="D395" s="19">
        <v>0</v>
      </c>
      <c r="E395" t="s">
        <v>1337</v>
      </c>
      <c r="F395" t="s">
        <v>21</v>
      </c>
      <c r="G395" t="s">
        <v>52</v>
      </c>
      <c r="H395" t="s">
        <v>39</v>
      </c>
      <c r="I395" t="s">
        <v>40</v>
      </c>
      <c r="J395" t="s">
        <v>126</v>
      </c>
      <c r="K395" t="s">
        <v>26</v>
      </c>
      <c r="L395" t="s">
        <v>27</v>
      </c>
      <c r="M395" t="s">
        <v>1338</v>
      </c>
      <c r="N395" s="21">
        <v>1</v>
      </c>
      <c r="O395" s="21">
        <v>70982.081999999995</v>
      </c>
      <c r="P395" s="21">
        <v>2719.62</v>
      </c>
      <c r="Q395" t="s">
        <v>29</v>
      </c>
    </row>
    <row r="396" spans="1:17" hidden="1" x14ac:dyDescent="0.25">
      <c r="A396" t="s">
        <v>1339</v>
      </c>
      <c r="B396" s="19">
        <v>0</v>
      </c>
      <c r="C396" s="20">
        <v>45471</v>
      </c>
      <c r="D396" s="19">
        <v>0</v>
      </c>
      <c r="E396" t="s">
        <v>1340</v>
      </c>
      <c r="F396" t="s">
        <v>21</v>
      </c>
      <c r="G396" t="s">
        <v>32</v>
      </c>
      <c r="H396" t="s">
        <v>23</v>
      </c>
      <c r="I396" t="s">
        <v>24</v>
      </c>
      <c r="J396" t="s">
        <v>1034</v>
      </c>
      <c r="K396" t="s">
        <v>26</v>
      </c>
      <c r="L396" t="s">
        <v>27</v>
      </c>
      <c r="M396" t="s">
        <v>1341</v>
      </c>
      <c r="N396" s="21">
        <v>1</v>
      </c>
      <c r="O396" s="21">
        <v>124054.083</v>
      </c>
      <c r="P396" s="21">
        <v>4753.03</v>
      </c>
      <c r="Q396" t="s">
        <v>29</v>
      </c>
    </row>
    <row r="397" spans="1:17" hidden="1" x14ac:dyDescent="0.25">
      <c r="A397" t="s">
        <v>1342</v>
      </c>
      <c r="B397" s="19">
        <v>1</v>
      </c>
      <c r="C397" s="20">
        <v>45471</v>
      </c>
      <c r="D397" s="19">
        <v>0</v>
      </c>
      <c r="E397" t="s">
        <v>1343</v>
      </c>
      <c r="F397" t="s">
        <v>21</v>
      </c>
      <c r="G397" t="s">
        <v>22</v>
      </c>
      <c r="H397" t="s">
        <v>39</v>
      </c>
      <c r="I397" t="s">
        <v>40</v>
      </c>
      <c r="J397" t="s">
        <v>114</v>
      </c>
      <c r="K397" t="s">
        <v>26</v>
      </c>
      <c r="L397" t="s">
        <v>27</v>
      </c>
      <c r="M397" t="s">
        <v>1344</v>
      </c>
      <c r="N397" s="21">
        <v>1</v>
      </c>
      <c r="O397" s="21">
        <v>57553.11</v>
      </c>
      <c r="P397" s="21">
        <v>2205.1</v>
      </c>
      <c r="Q397" t="s">
        <v>29</v>
      </c>
    </row>
    <row r="398" spans="1:17" hidden="1" x14ac:dyDescent="0.25">
      <c r="A398" t="s">
        <v>1345</v>
      </c>
      <c r="B398" s="19">
        <v>2</v>
      </c>
      <c r="C398" s="20">
        <v>45471</v>
      </c>
      <c r="D398" s="19">
        <v>0</v>
      </c>
      <c r="E398" t="s">
        <v>1346</v>
      </c>
      <c r="F398" t="s">
        <v>21</v>
      </c>
      <c r="G398" t="s">
        <v>45</v>
      </c>
      <c r="H398" t="s">
        <v>46</v>
      </c>
      <c r="I398" t="s">
        <v>47</v>
      </c>
      <c r="J398" t="s">
        <v>1347</v>
      </c>
      <c r="K398" t="s">
        <v>26</v>
      </c>
      <c r="L398" t="s">
        <v>27</v>
      </c>
      <c r="M398" t="s">
        <v>99</v>
      </c>
      <c r="N398" s="21">
        <v>1</v>
      </c>
      <c r="O398" s="21">
        <v>114280.93799999999</v>
      </c>
      <c r="P398" s="21">
        <v>4378.58</v>
      </c>
      <c r="Q398" t="s">
        <v>29</v>
      </c>
    </row>
    <row r="399" spans="1:17" hidden="1" x14ac:dyDescent="0.25">
      <c r="A399" t="s">
        <v>1348</v>
      </c>
      <c r="B399" s="19">
        <v>0</v>
      </c>
      <c r="C399" s="20">
        <v>45471</v>
      </c>
      <c r="D399" s="19">
        <v>0</v>
      </c>
      <c r="E399" t="s">
        <v>1349</v>
      </c>
      <c r="F399" t="s">
        <v>21</v>
      </c>
      <c r="G399" t="s">
        <v>32</v>
      </c>
      <c r="H399" t="s">
        <v>53</v>
      </c>
      <c r="I399" t="s">
        <v>34</v>
      </c>
      <c r="J399" t="s">
        <v>359</v>
      </c>
      <c r="K399" t="s">
        <v>26</v>
      </c>
      <c r="L399" t="s">
        <v>27</v>
      </c>
      <c r="M399" t="s">
        <v>1350</v>
      </c>
      <c r="N399" s="21">
        <v>1</v>
      </c>
      <c r="O399" s="21">
        <v>70537.599000000002</v>
      </c>
      <c r="P399" s="21">
        <v>2702.59</v>
      </c>
      <c r="Q399" t="s">
        <v>29</v>
      </c>
    </row>
    <row r="400" spans="1:17" hidden="1" x14ac:dyDescent="0.25">
      <c r="A400" t="s">
        <v>1351</v>
      </c>
      <c r="B400" s="19">
        <v>0</v>
      </c>
      <c r="C400" s="20">
        <v>45471</v>
      </c>
      <c r="D400" s="19">
        <v>0</v>
      </c>
      <c r="E400" t="s">
        <v>1352</v>
      </c>
      <c r="F400" t="s">
        <v>21</v>
      </c>
      <c r="G400" t="s">
        <v>65</v>
      </c>
      <c r="H400" t="s">
        <v>148</v>
      </c>
      <c r="I400" t="s">
        <v>149</v>
      </c>
      <c r="J400" t="s">
        <v>961</v>
      </c>
      <c r="K400" t="s">
        <v>26</v>
      </c>
      <c r="L400" t="s">
        <v>27</v>
      </c>
      <c r="M400" t="s">
        <v>1353</v>
      </c>
      <c r="N400" s="21">
        <v>1</v>
      </c>
      <c r="O400" s="21">
        <v>145440.94500000001</v>
      </c>
      <c r="P400" s="21">
        <v>5572.45</v>
      </c>
      <c r="Q400" t="s">
        <v>29</v>
      </c>
    </row>
    <row r="401" spans="1:17" hidden="1" x14ac:dyDescent="0.25">
      <c r="A401" t="s">
        <v>1354</v>
      </c>
      <c r="B401" s="19">
        <v>0</v>
      </c>
      <c r="C401" s="20">
        <v>45471</v>
      </c>
      <c r="D401" s="19">
        <v>0</v>
      </c>
      <c r="E401" t="s">
        <v>1355</v>
      </c>
      <c r="F401" t="s">
        <v>21</v>
      </c>
      <c r="G401" t="s">
        <v>22</v>
      </c>
      <c r="H401" t="s">
        <v>39</v>
      </c>
      <c r="I401" t="s">
        <v>40</v>
      </c>
      <c r="J401" t="s">
        <v>110</v>
      </c>
      <c r="K401" t="s">
        <v>26</v>
      </c>
      <c r="L401" t="s">
        <v>27</v>
      </c>
      <c r="M401" t="s">
        <v>111</v>
      </c>
      <c r="N401" s="21">
        <v>1</v>
      </c>
      <c r="O401" s="21">
        <v>57553.11</v>
      </c>
      <c r="P401" s="21">
        <v>2205.1</v>
      </c>
      <c r="Q401" t="s">
        <v>29</v>
      </c>
    </row>
    <row r="402" spans="1:17" hidden="1" x14ac:dyDescent="0.25">
      <c r="A402" t="s">
        <v>1356</v>
      </c>
      <c r="B402" s="19">
        <v>0</v>
      </c>
      <c r="C402" s="20">
        <v>45471</v>
      </c>
      <c r="D402" s="19">
        <v>0</v>
      </c>
      <c r="E402" t="s">
        <v>1357</v>
      </c>
      <c r="F402" t="s">
        <v>21</v>
      </c>
      <c r="G402" t="s">
        <v>22</v>
      </c>
      <c r="H402" t="s">
        <v>39</v>
      </c>
      <c r="I402" t="s">
        <v>40</v>
      </c>
      <c r="J402" t="s">
        <v>351</v>
      </c>
      <c r="K402" t="s">
        <v>26</v>
      </c>
      <c r="L402" t="s">
        <v>27</v>
      </c>
      <c r="M402" t="s">
        <v>1151</v>
      </c>
      <c r="N402" s="21">
        <v>1</v>
      </c>
      <c r="O402" s="21">
        <v>73151.252999999997</v>
      </c>
      <c r="P402" s="21">
        <v>2802.73</v>
      </c>
      <c r="Q402" t="s">
        <v>29</v>
      </c>
    </row>
    <row r="403" spans="1:17" hidden="1" x14ac:dyDescent="0.25">
      <c r="A403" t="s">
        <v>1358</v>
      </c>
      <c r="B403" s="19">
        <v>1</v>
      </c>
      <c r="C403" s="20">
        <v>45471</v>
      </c>
      <c r="D403" s="19">
        <v>0</v>
      </c>
      <c r="E403" t="s">
        <v>1359</v>
      </c>
      <c r="F403" t="s">
        <v>21</v>
      </c>
      <c r="G403" t="s">
        <v>45</v>
      </c>
      <c r="H403" t="s">
        <v>53</v>
      </c>
      <c r="I403" t="s">
        <v>34</v>
      </c>
      <c r="J403" t="s">
        <v>1360</v>
      </c>
      <c r="K403" t="s">
        <v>21</v>
      </c>
      <c r="L403" t="s">
        <v>27</v>
      </c>
      <c r="M403" t="s">
        <v>1361</v>
      </c>
      <c r="N403" s="21">
        <v>1</v>
      </c>
      <c r="O403" s="21">
        <v>75128.850000000006</v>
      </c>
      <c r="P403" s="21">
        <v>2878.5</v>
      </c>
      <c r="Q403" t="s">
        <v>29</v>
      </c>
    </row>
    <row r="404" spans="1:17" hidden="1" x14ac:dyDescent="0.25">
      <c r="A404" t="s">
        <v>1362</v>
      </c>
      <c r="B404" s="19">
        <v>0</v>
      </c>
      <c r="C404" s="20">
        <v>45583</v>
      </c>
      <c r="D404" s="19">
        <v>0</v>
      </c>
      <c r="E404" t="s">
        <v>1363</v>
      </c>
      <c r="F404" t="s">
        <v>21</v>
      </c>
      <c r="G404" t="s">
        <v>32</v>
      </c>
      <c r="H404" t="s">
        <v>53</v>
      </c>
      <c r="I404" t="s">
        <v>34</v>
      </c>
      <c r="J404" t="s">
        <v>218</v>
      </c>
      <c r="K404" t="s">
        <v>26</v>
      </c>
      <c r="L404" t="s">
        <v>27</v>
      </c>
      <c r="M404" t="s">
        <v>219</v>
      </c>
      <c r="N404" s="21">
        <v>1</v>
      </c>
      <c r="O404" s="21">
        <v>82531.331999999995</v>
      </c>
      <c r="P404" s="21">
        <v>3162.12</v>
      </c>
      <c r="Q404" t="s">
        <v>29</v>
      </c>
    </row>
    <row r="405" spans="1:17" hidden="1" x14ac:dyDescent="0.25">
      <c r="A405" t="s">
        <v>1364</v>
      </c>
      <c r="B405" s="19">
        <v>0</v>
      </c>
      <c r="C405" s="20">
        <v>45504</v>
      </c>
      <c r="D405" s="19">
        <v>0</v>
      </c>
      <c r="E405" t="s">
        <v>1365</v>
      </c>
      <c r="F405" t="s">
        <v>21</v>
      </c>
      <c r="G405" t="s">
        <v>22</v>
      </c>
      <c r="H405" t="s">
        <v>170</v>
      </c>
      <c r="I405" t="s">
        <v>171</v>
      </c>
      <c r="J405" t="s">
        <v>25</v>
      </c>
      <c r="K405" t="s">
        <v>26</v>
      </c>
      <c r="L405" t="s">
        <v>27</v>
      </c>
      <c r="M405" t="s">
        <v>1366</v>
      </c>
      <c r="N405" s="21">
        <v>1</v>
      </c>
      <c r="O405" s="21">
        <v>118134.342</v>
      </c>
      <c r="P405" s="21">
        <v>4526.22</v>
      </c>
      <c r="Q405" t="s">
        <v>29</v>
      </c>
    </row>
    <row r="406" spans="1:17" hidden="1" x14ac:dyDescent="0.25">
      <c r="A406" t="s">
        <v>1367</v>
      </c>
      <c r="B406" s="19">
        <v>0</v>
      </c>
      <c r="C406" s="20">
        <v>45471</v>
      </c>
      <c r="D406" s="19">
        <v>1</v>
      </c>
      <c r="E406" t="s">
        <v>1368</v>
      </c>
      <c r="F406" t="s">
        <v>21</v>
      </c>
      <c r="G406" t="s">
        <v>45</v>
      </c>
      <c r="H406" t="s">
        <v>23</v>
      </c>
      <c r="I406" t="s">
        <v>24</v>
      </c>
      <c r="J406" t="s">
        <v>1160</v>
      </c>
      <c r="K406" t="s">
        <v>26</v>
      </c>
      <c r="L406" t="s">
        <v>27</v>
      </c>
      <c r="M406" t="s">
        <v>1369</v>
      </c>
      <c r="N406" s="21">
        <v>1</v>
      </c>
      <c r="O406" s="21">
        <v>115000.254</v>
      </c>
      <c r="P406" s="21">
        <v>4406.1400000000003</v>
      </c>
      <c r="Q406" t="s">
        <v>29</v>
      </c>
    </row>
    <row r="407" spans="1:17" hidden="1" x14ac:dyDescent="0.25">
      <c r="A407" t="s">
        <v>1370</v>
      </c>
      <c r="B407" s="19">
        <v>1</v>
      </c>
      <c r="C407" s="20">
        <v>45566</v>
      </c>
      <c r="D407" s="19">
        <v>0</v>
      </c>
      <c r="E407" t="s">
        <v>1371</v>
      </c>
      <c r="F407" t="s">
        <v>21</v>
      </c>
      <c r="G407" t="s">
        <v>32</v>
      </c>
      <c r="H407" t="s">
        <v>53</v>
      </c>
      <c r="I407" t="s">
        <v>34</v>
      </c>
      <c r="J407" t="s">
        <v>750</v>
      </c>
      <c r="K407" t="s">
        <v>21</v>
      </c>
      <c r="L407" t="s">
        <v>27</v>
      </c>
      <c r="M407" t="s">
        <v>1372</v>
      </c>
      <c r="N407" s="21">
        <v>1</v>
      </c>
      <c r="O407" s="21">
        <v>102202.902</v>
      </c>
      <c r="P407" s="21">
        <v>3915.82</v>
      </c>
      <c r="Q407" t="s">
        <v>29</v>
      </c>
    </row>
    <row r="408" spans="1:17" hidden="1" x14ac:dyDescent="0.25">
      <c r="A408" t="s">
        <v>1373</v>
      </c>
      <c r="B408" s="19">
        <v>0</v>
      </c>
      <c r="C408" s="20">
        <v>45471</v>
      </c>
      <c r="D408" s="19">
        <v>0</v>
      </c>
      <c r="E408" t="s">
        <v>1374</v>
      </c>
      <c r="F408" t="s">
        <v>21</v>
      </c>
      <c r="G408" t="s">
        <v>32</v>
      </c>
      <c r="H408" t="s">
        <v>53</v>
      </c>
      <c r="I408" t="s">
        <v>34</v>
      </c>
      <c r="J408" t="s">
        <v>25</v>
      </c>
      <c r="K408" t="s">
        <v>26</v>
      </c>
      <c r="L408" t="s">
        <v>27</v>
      </c>
      <c r="M408" t="s">
        <v>1375</v>
      </c>
      <c r="N408" s="21">
        <v>1</v>
      </c>
      <c r="O408" s="21">
        <v>83600.388000000006</v>
      </c>
      <c r="P408" s="21">
        <v>3203.08</v>
      </c>
      <c r="Q408" t="s">
        <v>29</v>
      </c>
    </row>
    <row r="409" spans="1:17" hidden="1" x14ac:dyDescent="0.25">
      <c r="A409" t="s">
        <v>1376</v>
      </c>
      <c r="B409" s="19">
        <v>0</v>
      </c>
      <c r="C409" s="20">
        <v>45499</v>
      </c>
      <c r="D409" s="19">
        <v>0</v>
      </c>
      <c r="E409" t="s">
        <v>1377</v>
      </c>
      <c r="F409" t="s">
        <v>21</v>
      </c>
      <c r="G409" t="s">
        <v>52</v>
      </c>
      <c r="H409" t="s">
        <v>46</v>
      </c>
      <c r="I409" t="s">
        <v>47</v>
      </c>
      <c r="J409" t="s">
        <v>308</v>
      </c>
      <c r="K409" t="s">
        <v>26</v>
      </c>
      <c r="L409" t="s">
        <v>27</v>
      </c>
      <c r="M409" t="s">
        <v>1378</v>
      </c>
      <c r="N409" s="21">
        <v>1</v>
      </c>
      <c r="O409" s="21">
        <v>121627.04399999999</v>
      </c>
      <c r="P409" s="21">
        <v>4660.04</v>
      </c>
      <c r="Q409" t="s">
        <v>29</v>
      </c>
    </row>
    <row r="410" spans="1:17" hidden="1" x14ac:dyDescent="0.25">
      <c r="A410" t="s">
        <v>1379</v>
      </c>
      <c r="B410" s="19">
        <v>0</v>
      </c>
      <c r="C410" s="20">
        <v>45499</v>
      </c>
      <c r="D410" s="19">
        <v>0</v>
      </c>
      <c r="E410" t="s">
        <v>1380</v>
      </c>
      <c r="F410" t="s">
        <v>21</v>
      </c>
      <c r="G410" t="s">
        <v>52</v>
      </c>
      <c r="H410" t="s">
        <v>23</v>
      </c>
      <c r="I410" t="s">
        <v>24</v>
      </c>
      <c r="J410" t="s">
        <v>509</v>
      </c>
      <c r="K410" t="s">
        <v>26</v>
      </c>
      <c r="L410" t="s">
        <v>27</v>
      </c>
      <c r="M410" t="s">
        <v>1381</v>
      </c>
      <c r="N410" s="21">
        <v>1</v>
      </c>
      <c r="O410" s="21">
        <v>103845.114</v>
      </c>
      <c r="P410" s="21">
        <v>3978.74</v>
      </c>
      <c r="Q410" t="s">
        <v>29</v>
      </c>
    </row>
    <row r="411" spans="1:17" hidden="1" x14ac:dyDescent="0.25">
      <c r="A411" t="s">
        <v>1382</v>
      </c>
      <c r="B411" s="19">
        <v>0</v>
      </c>
      <c r="C411" s="20">
        <v>45471</v>
      </c>
      <c r="D411" s="19">
        <v>0</v>
      </c>
      <c r="E411" t="s">
        <v>1383</v>
      </c>
      <c r="F411" t="s">
        <v>21</v>
      </c>
      <c r="G411" t="s">
        <v>45</v>
      </c>
      <c r="H411" t="s">
        <v>39</v>
      </c>
      <c r="I411" t="s">
        <v>40</v>
      </c>
      <c r="J411" t="s">
        <v>323</v>
      </c>
      <c r="K411" t="s">
        <v>26</v>
      </c>
      <c r="L411" t="s">
        <v>27</v>
      </c>
      <c r="M411" t="s">
        <v>1384</v>
      </c>
      <c r="N411" s="21">
        <v>1</v>
      </c>
      <c r="O411" s="21">
        <v>57991.067999999999</v>
      </c>
      <c r="P411" s="21">
        <v>2221.88</v>
      </c>
      <c r="Q411" t="s">
        <v>29</v>
      </c>
    </row>
    <row r="412" spans="1:17" hidden="1" x14ac:dyDescent="0.25">
      <c r="A412" t="s">
        <v>1385</v>
      </c>
      <c r="B412" s="19">
        <v>0</v>
      </c>
      <c r="C412" s="20">
        <v>45471</v>
      </c>
      <c r="D412" s="19">
        <v>0</v>
      </c>
      <c r="E412" t="s">
        <v>1386</v>
      </c>
      <c r="F412" t="s">
        <v>21</v>
      </c>
      <c r="G412" t="s">
        <v>32</v>
      </c>
      <c r="H412" t="s">
        <v>23</v>
      </c>
      <c r="I412" t="s">
        <v>24</v>
      </c>
      <c r="J412" t="s">
        <v>98</v>
      </c>
      <c r="K412" t="s">
        <v>26</v>
      </c>
      <c r="L412" t="s">
        <v>27</v>
      </c>
      <c r="M412" t="s">
        <v>99</v>
      </c>
      <c r="N412" s="21">
        <v>1</v>
      </c>
      <c r="O412" s="21">
        <v>96232.527000000002</v>
      </c>
      <c r="P412" s="21">
        <v>3687.07</v>
      </c>
      <c r="Q412" t="s">
        <v>29</v>
      </c>
    </row>
    <row r="413" spans="1:17" hidden="1" x14ac:dyDescent="0.25">
      <c r="A413" t="s">
        <v>1387</v>
      </c>
      <c r="B413" s="19">
        <v>0</v>
      </c>
      <c r="C413" s="20">
        <v>45471</v>
      </c>
      <c r="D413" s="19">
        <v>0</v>
      </c>
      <c r="E413" t="s">
        <v>1388</v>
      </c>
      <c r="F413" t="s">
        <v>21</v>
      </c>
      <c r="G413" t="s">
        <v>45</v>
      </c>
      <c r="H413" t="s">
        <v>170</v>
      </c>
      <c r="I413" t="s">
        <v>171</v>
      </c>
      <c r="J413" t="s">
        <v>1389</v>
      </c>
      <c r="K413" t="s">
        <v>26</v>
      </c>
      <c r="L413" t="s">
        <v>27</v>
      </c>
      <c r="M413" t="s">
        <v>1390</v>
      </c>
      <c r="N413" s="21">
        <v>1</v>
      </c>
      <c r="O413" s="21">
        <v>144526.14000000001</v>
      </c>
      <c r="P413" s="21">
        <v>5537.4</v>
      </c>
      <c r="Q413" t="s">
        <v>29</v>
      </c>
    </row>
    <row r="414" spans="1:17" hidden="1" x14ac:dyDescent="0.25">
      <c r="A414" t="s">
        <v>1391</v>
      </c>
      <c r="B414" s="19">
        <v>0</v>
      </c>
      <c r="C414" s="20">
        <v>45471</v>
      </c>
      <c r="D414" s="19">
        <v>0</v>
      </c>
      <c r="E414" t="s">
        <v>1392</v>
      </c>
      <c r="F414" t="s">
        <v>21</v>
      </c>
      <c r="G414" t="s">
        <v>65</v>
      </c>
      <c r="H414" t="s">
        <v>46</v>
      </c>
      <c r="I414" t="s">
        <v>47</v>
      </c>
      <c r="J414" t="s">
        <v>255</v>
      </c>
      <c r="K414" t="s">
        <v>26</v>
      </c>
      <c r="L414" t="s">
        <v>27</v>
      </c>
      <c r="M414" t="s">
        <v>1393</v>
      </c>
      <c r="N414" s="21">
        <v>1</v>
      </c>
      <c r="O414" s="21">
        <v>161975.03400000001</v>
      </c>
      <c r="P414" s="21">
        <v>6205.94</v>
      </c>
      <c r="Q414" t="s">
        <v>29</v>
      </c>
    </row>
    <row r="415" spans="1:17" hidden="1" x14ac:dyDescent="0.25">
      <c r="A415" t="s">
        <v>1394</v>
      </c>
      <c r="B415" s="19">
        <v>0</v>
      </c>
      <c r="C415" s="20">
        <v>45471</v>
      </c>
      <c r="D415" s="19">
        <v>0</v>
      </c>
      <c r="E415" t="s">
        <v>1395</v>
      </c>
      <c r="F415" t="s">
        <v>21</v>
      </c>
      <c r="G415" t="s">
        <v>45</v>
      </c>
      <c r="H415" t="s">
        <v>53</v>
      </c>
      <c r="I415" t="s">
        <v>34</v>
      </c>
      <c r="J415" t="s">
        <v>259</v>
      </c>
      <c r="K415" t="s">
        <v>26</v>
      </c>
      <c r="L415" t="s">
        <v>27</v>
      </c>
      <c r="M415" t="s">
        <v>1396</v>
      </c>
      <c r="N415" s="21">
        <v>1</v>
      </c>
      <c r="O415" s="21">
        <v>90372.032999999996</v>
      </c>
      <c r="P415" s="21">
        <v>3462.53</v>
      </c>
      <c r="Q415" t="s">
        <v>29</v>
      </c>
    </row>
    <row r="416" spans="1:17" hidden="1" x14ac:dyDescent="0.25">
      <c r="A416" t="s">
        <v>1397</v>
      </c>
      <c r="B416" s="19">
        <v>0</v>
      </c>
      <c r="C416" s="20">
        <v>45471</v>
      </c>
      <c r="D416" s="19">
        <v>0</v>
      </c>
      <c r="E416" t="s">
        <v>1398</v>
      </c>
      <c r="F416" t="s">
        <v>21</v>
      </c>
      <c r="G416" t="s">
        <v>32</v>
      </c>
      <c r="H416" t="s">
        <v>39</v>
      </c>
      <c r="I416" t="s">
        <v>40</v>
      </c>
      <c r="J416" t="s">
        <v>1399</v>
      </c>
      <c r="K416" t="s">
        <v>26</v>
      </c>
      <c r="L416" t="s">
        <v>27</v>
      </c>
      <c r="M416" t="s">
        <v>1400</v>
      </c>
      <c r="N416" s="21">
        <v>1</v>
      </c>
      <c r="O416" s="21">
        <v>57552.065999999999</v>
      </c>
      <c r="P416" s="21">
        <v>2205.06</v>
      </c>
      <c r="Q416" t="s">
        <v>29</v>
      </c>
    </row>
    <row r="417" spans="1:17" hidden="1" x14ac:dyDescent="0.25">
      <c r="A417" t="s">
        <v>1401</v>
      </c>
      <c r="B417" s="19">
        <v>0</v>
      </c>
      <c r="C417" s="20">
        <v>45502</v>
      </c>
      <c r="D417" s="19">
        <v>0</v>
      </c>
      <c r="E417" t="s">
        <v>1402</v>
      </c>
      <c r="F417" t="s">
        <v>21</v>
      </c>
      <c r="G417" t="s">
        <v>22</v>
      </c>
      <c r="H417" t="s">
        <v>487</v>
      </c>
      <c r="I417" t="s">
        <v>40</v>
      </c>
      <c r="J417" t="s">
        <v>1403</v>
      </c>
      <c r="K417" t="s">
        <v>26</v>
      </c>
      <c r="L417" t="s">
        <v>27</v>
      </c>
      <c r="M417" t="s">
        <v>605</v>
      </c>
      <c r="N417" s="21">
        <v>1</v>
      </c>
      <c r="O417" s="21">
        <v>47000.097000000002</v>
      </c>
      <c r="P417" s="21">
        <v>1800.77</v>
      </c>
      <c r="Q417" t="s">
        <v>29</v>
      </c>
    </row>
    <row r="418" spans="1:17" hidden="1" x14ac:dyDescent="0.25">
      <c r="A418" t="s">
        <v>1404</v>
      </c>
      <c r="B418" s="19">
        <v>0</v>
      </c>
      <c r="C418" s="20">
        <v>45471</v>
      </c>
      <c r="D418" s="19">
        <v>0</v>
      </c>
      <c r="E418" t="s">
        <v>1405</v>
      </c>
      <c r="F418" t="s">
        <v>21</v>
      </c>
      <c r="G418" t="s">
        <v>65</v>
      </c>
      <c r="H418" t="s">
        <v>46</v>
      </c>
      <c r="I418" t="s">
        <v>47</v>
      </c>
      <c r="J418" t="s">
        <v>624</v>
      </c>
      <c r="K418" t="s">
        <v>26</v>
      </c>
      <c r="L418" t="s">
        <v>27</v>
      </c>
      <c r="M418" t="s">
        <v>1406</v>
      </c>
      <c r="N418" s="21">
        <v>1</v>
      </c>
      <c r="O418" s="21">
        <v>139366.43100000001</v>
      </c>
      <c r="P418" s="21">
        <v>5339.71</v>
      </c>
      <c r="Q418" t="s">
        <v>29</v>
      </c>
    </row>
    <row r="419" spans="1:17" hidden="1" x14ac:dyDescent="0.25">
      <c r="A419" t="s">
        <v>1407</v>
      </c>
      <c r="B419" s="19">
        <v>0</v>
      </c>
      <c r="C419" s="20">
        <v>45471</v>
      </c>
      <c r="D419" s="19">
        <v>0</v>
      </c>
      <c r="E419" t="s">
        <v>1408</v>
      </c>
      <c r="F419" t="s">
        <v>21</v>
      </c>
      <c r="G419" t="s">
        <v>65</v>
      </c>
      <c r="H419" t="s">
        <v>53</v>
      </c>
      <c r="I419" t="s">
        <v>34</v>
      </c>
      <c r="J419" t="s">
        <v>110</v>
      </c>
      <c r="K419" t="s">
        <v>26</v>
      </c>
      <c r="L419" t="s">
        <v>27</v>
      </c>
      <c r="M419" t="s">
        <v>1409</v>
      </c>
      <c r="N419" s="21">
        <v>1</v>
      </c>
      <c r="O419" s="21">
        <v>69669.513000000006</v>
      </c>
      <c r="P419" s="21">
        <v>2669.33</v>
      </c>
      <c r="Q419" t="s">
        <v>29</v>
      </c>
    </row>
    <row r="420" spans="1:17" hidden="1" x14ac:dyDescent="0.25">
      <c r="A420" t="s">
        <v>1410</v>
      </c>
      <c r="B420" s="19">
        <v>0</v>
      </c>
      <c r="C420" s="20">
        <v>45471</v>
      </c>
      <c r="D420" s="19">
        <v>0</v>
      </c>
      <c r="E420" t="s">
        <v>1411</v>
      </c>
      <c r="F420" t="s">
        <v>21</v>
      </c>
      <c r="G420" t="s">
        <v>65</v>
      </c>
      <c r="H420" t="s">
        <v>148</v>
      </c>
      <c r="I420" t="s">
        <v>149</v>
      </c>
      <c r="J420" t="s">
        <v>1412</v>
      </c>
      <c r="K420" t="s">
        <v>26</v>
      </c>
      <c r="L420" t="s">
        <v>27</v>
      </c>
      <c r="M420" t="s">
        <v>1413</v>
      </c>
      <c r="N420" s="21">
        <v>1</v>
      </c>
      <c r="O420" s="21">
        <v>120009.88800000001</v>
      </c>
      <c r="P420" s="21">
        <v>4598.08</v>
      </c>
      <c r="Q420" t="s">
        <v>29</v>
      </c>
    </row>
    <row r="421" spans="1:17" hidden="1" x14ac:dyDescent="0.25">
      <c r="A421" t="s">
        <v>1414</v>
      </c>
      <c r="B421" s="19">
        <v>0</v>
      </c>
      <c r="C421" s="20">
        <v>45471</v>
      </c>
      <c r="D421" s="19">
        <v>0</v>
      </c>
      <c r="E421" t="s">
        <v>1415</v>
      </c>
      <c r="F421" t="s">
        <v>21</v>
      </c>
      <c r="G421" t="s">
        <v>45</v>
      </c>
      <c r="H421" t="s">
        <v>23</v>
      </c>
      <c r="I421" t="s">
        <v>24</v>
      </c>
      <c r="J421" t="s">
        <v>1017</v>
      </c>
      <c r="K421" t="s">
        <v>26</v>
      </c>
      <c r="L421" t="s">
        <v>27</v>
      </c>
      <c r="M421" t="s">
        <v>1416</v>
      </c>
      <c r="N421" s="21">
        <v>1</v>
      </c>
      <c r="O421" s="21">
        <v>117887.697</v>
      </c>
      <c r="P421" s="21">
        <v>4516.7700000000004</v>
      </c>
      <c r="Q421" t="s">
        <v>29</v>
      </c>
    </row>
    <row r="422" spans="1:17" hidden="1" x14ac:dyDescent="0.25">
      <c r="A422" t="s">
        <v>1417</v>
      </c>
      <c r="B422" s="19">
        <v>1</v>
      </c>
      <c r="C422" s="20">
        <v>45471</v>
      </c>
      <c r="D422" s="19">
        <v>0</v>
      </c>
      <c r="E422" t="s">
        <v>1418</v>
      </c>
      <c r="F422" t="s">
        <v>21</v>
      </c>
      <c r="G422" t="s">
        <v>32</v>
      </c>
      <c r="H422" t="s">
        <v>53</v>
      </c>
      <c r="I422" t="s">
        <v>34</v>
      </c>
      <c r="J422" t="s">
        <v>164</v>
      </c>
      <c r="K422" t="s">
        <v>26</v>
      </c>
      <c r="L422" t="s">
        <v>27</v>
      </c>
      <c r="M422" t="s">
        <v>1419</v>
      </c>
      <c r="N422" s="21">
        <v>1</v>
      </c>
      <c r="O422" s="21">
        <v>88661.178</v>
      </c>
      <c r="P422" s="21">
        <v>3396.98</v>
      </c>
      <c r="Q422" t="s">
        <v>29</v>
      </c>
    </row>
    <row r="423" spans="1:17" hidden="1" x14ac:dyDescent="0.25">
      <c r="A423" t="s">
        <v>1420</v>
      </c>
      <c r="B423" s="19">
        <v>0</v>
      </c>
      <c r="C423" s="20">
        <v>45499</v>
      </c>
      <c r="D423" s="19">
        <v>0</v>
      </c>
      <c r="E423" t="s">
        <v>1421</v>
      </c>
      <c r="F423" t="s">
        <v>21</v>
      </c>
      <c r="G423" t="s">
        <v>22</v>
      </c>
      <c r="H423" t="s">
        <v>23</v>
      </c>
      <c r="I423" t="s">
        <v>24</v>
      </c>
      <c r="J423" t="s">
        <v>110</v>
      </c>
      <c r="K423" t="s">
        <v>26</v>
      </c>
      <c r="L423" t="s">
        <v>27</v>
      </c>
      <c r="M423" t="s">
        <v>1422</v>
      </c>
      <c r="N423" s="21">
        <v>1</v>
      </c>
      <c r="O423" s="21">
        <v>84000.24</v>
      </c>
      <c r="P423" s="21">
        <v>3218.4</v>
      </c>
      <c r="Q423" t="s">
        <v>29</v>
      </c>
    </row>
    <row r="424" spans="1:17" hidden="1" x14ac:dyDescent="0.25">
      <c r="A424" t="s">
        <v>1423</v>
      </c>
      <c r="B424" s="19">
        <v>0</v>
      </c>
      <c r="C424" s="20">
        <v>45471</v>
      </c>
      <c r="D424" s="19">
        <v>0</v>
      </c>
      <c r="E424" t="s">
        <v>1424</v>
      </c>
      <c r="F424" t="s">
        <v>21</v>
      </c>
      <c r="G424" t="s">
        <v>45</v>
      </c>
      <c r="H424" t="s">
        <v>170</v>
      </c>
      <c r="I424" t="s">
        <v>171</v>
      </c>
      <c r="J424" t="s">
        <v>1425</v>
      </c>
      <c r="K424" t="s">
        <v>26</v>
      </c>
      <c r="L424" t="s">
        <v>27</v>
      </c>
      <c r="M424" t="s">
        <v>462</v>
      </c>
      <c r="N424" s="21">
        <v>1</v>
      </c>
      <c r="O424" s="21">
        <v>158343.74100000001</v>
      </c>
      <c r="P424" s="21">
        <v>6066.81</v>
      </c>
      <c r="Q424" t="s">
        <v>29</v>
      </c>
    </row>
    <row r="425" spans="1:17" hidden="1" x14ac:dyDescent="0.25">
      <c r="A425" t="s">
        <v>1426</v>
      </c>
      <c r="B425" s="19">
        <v>5</v>
      </c>
      <c r="C425" s="20">
        <v>45471</v>
      </c>
      <c r="D425" s="19">
        <v>0</v>
      </c>
      <c r="E425" t="s">
        <v>1427</v>
      </c>
      <c r="F425" t="s">
        <v>21</v>
      </c>
      <c r="G425" t="s">
        <v>45</v>
      </c>
      <c r="H425" t="s">
        <v>46</v>
      </c>
      <c r="I425" t="s">
        <v>47</v>
      </c>
      <c r="J425" t="s">
        <v>1428</v>
      </c>
      <c r="K425" t="s">
        <v>26</v>
      </c>
      <c r="L425" t="s">
        <v>27</v>
      </c>
      <c r="M425" t="s">
        <v>1429</v>
      </c>
      <c r="N425" s="21">
        <v>1</v>
      </c>
      <c r="O425" s="21">
        <v>127699.209</v>
      </c>
      <c r="P425" s="21">
        <v>4892.6899999999996</v>
      </c>
      <c r="Q425" t="s">
        <v>29</v>
      </c>
    </row>
    <row r="426" spans="1:17" hidden="1" x14ac:dyDescent="0.25">
      <c r="A426" t="s">
        <v>1430</v>
      </c>
      <c r="B426" s="19">
        <v>0</v>
      </c>
      <c r="C426" s="20">
        <v>45471</v>
      </c>
      <c r="D426" s="19">
        <v>0</v>
      </c>
      <c r="E426" t="s">
        <v>1431</v>
      </c>
      <c r="F426" t="s">
        <v>21</v>
      </c>
      <c r="G426" t="s">
        <v>32</v>
      </c>
      <c r="H426" t="s">
        <v>39</v>
      </c>
      <c r="I426" t="s">
        <v>40</v>
      </c>
      <c r="J426" t="s">
        <v>218</v>
      </c>
      <c r="K426" t="s">
        <v>26</v>
      </c>
      <c r="L426" t="s">
        <v>27</v>
      </c>
      <c r="M426" t="s">
        <v>231</v>
      </c>
      <c r="N426" s="21">
        <v>1</v>
      </c>
      <c r="O426" s="21">
        <v>57552.065999999999</v>
      </c>
      <c r="P426" s="21">
        <v>2205.06</v>
      </c>
      <c r="Q426" t="s">
        <v>29</v>
      </c>
    </row>
    <row r="427" spans="1:17" hidden="1" x14ac:dyDescent="0.25">
      <c r="A427" t="s">
        <v>1432</v>
      </c>
      <c r="B427" s="19">
        <v>0</v>
      </c>
      <c r="C427" s="20">
        <v>45513</v>
      </c>
      <c r="D427" s="19">
        <v>0</v>
      </c>
      <c r="E427" t="s">
        <v>1433</v>
      </c>
      <c r="F427" t="s">
        <v>21</v>
      </c>
      <c r="G427" t="s">
        <v>45</v>
      </c>
      <c r="H427" t="s">
        <v>46</v>
      </c>
      <c r="I427" t="s">
        <v>47</v>
      </c>
      <c r="J427" t="s">
        <v>323</v>
      </c>
      <c r="K427" t="s">
        <v>26</v>
      </c>
      <c r="L427" t="s">
        <v>27</v>
      </c>
      <c r="M427" t="s">
        <v>47</v>
      </c>
      <c r="N427" s="21">
        <v>1</v>
      </c>
      <c r="O427" s="21">
        <v>115000.254</v>
      </c>
      <c r="P427" s="21">
        <v>4406.1400000000003</v>
      </c>
      <c r="Q427" t="s">
        <v>29</v>
      </c>
    </row>
    <row r="428" spans="1:17" hidden="1" x14ac:dyDescent="0.25">
      <c r="A428" t="s">
        <v>1434</v>
      </c>
      <c r="B428" s="19">
        <v>0</v>
      </c>
      <c r="C428" s="20">
        <v>45471</v>
      </c>
      <c r="D428" s="19">
        <v>0</v>
      </c>
      <c r="E428" t="s">
        <v>1435</v>
      </c>
      <c r="F428" t="s">
        <v>21</v>
      </c>
      <c r="G428" t="s">
        <v>22</v>
      </c>
      <c r="H428" t="s">
        <v>46</v>
      </c>
      <c r="I428" t="s">
        <v>47</v>
      </c>
      <c r="J428" t="s">
        <v>680</v>
      </c>
      <c r="K428" t="s">
        <v>26</v>
      </c>
      <c r="L428" t="s">
        <v>27</v>
      </c>
      <c r="M428" t="s">
        <v>1436</v>
      </c>
      <c r="N428" s="21">
        <v>1</v>
      </c>
      <c r="O428" s="21">
        <v>138380.11199999999</v>
      </c>
      <c r="P428" s="21">
        <v>5301.92</v>
      </c>
      <c r="Q428" t="s">
        <v>29</v>
      </c>
    </row>
    <row r="429" spans="1:17" hidden="1" x14ac:dyDescent="0.25">
      <c r="A429" t="s">
        <v>1437</v>
      </c>
      <c r="B429" s="19">
        <v>0</v>
      </c>
      <c r="C429" s="20">
        <v>45471</v>
      </c>
      <c r="D429" s="19">
        <v>0</v>
      </c>
      <c r="E429" t="s">
        <v>1438</v>
      </c>
      <c r="F429" t="s">
        <v>21</v>
      </c>
      <c r="G429" t="s">
        <v>45</v>
      </c>
      <c r="H429" t="s">
        <v>23</v>
      </c>
      <c r="I429" t="s">
        <v>24</v>
      </c>
      <c r="J429" t="s">
        <v>1017</v>
      </c>
      <c r="K429" t="s">
        <v>26</v>
      </c>
      <c r="L429" t="s">
        <v>27</v>
      </c>
      <c r="M429" t="s">
        <v>1439</v>
      </c>
      <c r="N429" s="21">
        <v>1</v>
      </c>
      <c r="O429" s="21">
        <v>100684.92600000001</v>
      </c>
      <c r="P429" s="21">
        <v>3857.66</v>
      </c>
      <c r="Q429" t="s">
        <v>29</v>
      </c>
    </row>
    <row r="430" spans="1:17" hidden="1" x14ac:dyDescent="0.25">
      <c r="A430" t="s">
        <v>1440</v>
      </c>
      <c r="B430" s="19">
        <v>0</v>
      </c>
      <c r="C430" s="20">
        <v>45471</v>
      </c>
      <c r="D430" s="19">
        <v>0</v>
      </c>
      <c r="E430" t="s">
        <v>1441</v>
      </c>
      <c r="F430" t="s">
        <v>21</v>
      </c>
      <c r="G430" t="s">
        <v>65</v>
      </c>
      <c r="H430" t="s">
        <v>39</v>
      </c>
      <c r="I430" t="s">
        <v>40</v>
      </c>
      <c r="J430" t="s">
        <v>1442</v>
      </c>
      <c r="K430" t="s">
        <v>26</v>
      </c>
      <c r="L430" t="s">
        <v>27</v>
      </c>
      <c r="M430" t="s">
        <v>1443</v>
      </c>
      <c r="N430" s="21">
        <v>1</v>
      </c>
      <c r="O430" s="21">
        <v>88460.468999999997</v>
      </c>
      <c r="P430" s="21">
        <v>3389.29</v>
      </c>
      <c r="Q430" t="s">
        <v>29</v>
      </c>
    </row>
    <row r="431" spans="1:17" hidden="1" x14ac:dyDescent="0.25">
      <c r="A431" t="s">
        <v>1444</v>
      </c>
      <c r="B431" s="19">
        <v>0</v>
      </c>
      <c r="C431" s="20">
        <v>45471</v>
      </c>
      <c r="D431" s="19">
        <v>0</v>
      </c>
      <c r="E431" t="s">
        <v>1445</v>
      </c>
      <c r="F431" t="s">
        <v>21</v>
      </c>
      <c r="G431" t="s">
        <v>22</v>
      </c>
      <c r="H431" t="s">
        <v>148</v>
      </c>
      <c r="I431" t="s">
        <v>149</v>
      </c>
      <c r="J431" t="s">
        <v>114</v>
      </c>
      <c r="K431" t="s">
        <v>26</v>
      </c>
      <c r="L431" t="s">
        <v>27</v>
      </c>
      <c r="M431" t="s">
        <v>1446</v>
      </c>
      <c r="N431" s="21">
        <v>1</v>
      </c>
      <c r="O431" s="21">
        <v>139350.24900000001</v>
      </c>
      <c r="P431" s="21">
        <v>5339.09</v>
      </c>
      <c r="Q431" t="s">
        <v>29</v>
      </c>
    </row>
    <row r="432" spans="1:17" hidden="1" x14ac:dyDescent="0.25">
      <c r="A432" t="s">
        <v>1447</v>
      </c>
      <c r="B432" s="19">
        <v>1</v>
      </c>
      <c r="C432" s="20">
        <v>45471</v>
      </c>
      <c r="D432" s="19">
        <v>0</v>
      </c>
      <c r="E432" t="s">
        <v>1448</v>
      </c>
      <c r="F432" t="s">
        <v>21</v>
      </c>
      <c r="G432" t="s">
        <v>22</v>
      </c>
      <c r="H432" t="s">
        <v>23</v>
      </c>
      <c r="I432" t="s">
        <v>24</v>
      </c>
      <c r="J432" t="s">
        <v>94</v>
      </c>
      <c r="K432" t="s">
        <v>26</v>
      </c>
      <c r="L432" t="s">
        <v>27</v>
      </c>
      <c r="M432" t="s">
        <v>1449</v>
      </c>
      <c r="N432" s="21">
        <v>1</v>
      </c>
      <c r="O432" s="21">
        <v>91961.262000000002</v>
      </c>
      <c r="P432" s="21">
        <v>3523.42</v>
      </c>
      <c r="Q432" t="s">
        <v>29</v>
      </c>
    </row>
    <row r="433" spans="1:17" hidden="1" x14ac:dyDescent="0.25">
      <c r="A433" t="s">
        <v>1450</v>
      </c>
      <c r="B433" s="19">
        <v>0</v>
      </c>
      <c r="C433" s="20">
        <v>45471</v>
      </c>
      <c r="D433" s="19">
        <v>0</v>
      </c>
      <c r="E433" t="s">
        <v>1451</v>
      </c>
      <c r="F433" t="s">
        <v>21</v>
      </c>
      <c r="G433" t="s">
        <v>45</v>
      </c>
      <c r="H433" t="s">
        <v>148</v>
      </c>
      <c r="I433" t="s">
        <v>149</v>
      </c>
      <c r="J433" t="s">
        <v>1452</v>
      </c>
      <c r="K433" t="s">
        <v>26</v>
      </c>
      <c r="L433" t="s">
        <v>27</v>
      </c>
      <c r="M433" t="s">
        <v>1453</v>
      </c>
      <c r="N433" s="21">
        <v>1</v>
      </c>
      <c r="O433" s="21">
        <v>132626.367</v>
      </c>
      <c r="P433" s="21">
        <v>5081.47</v>
      </c>
      <c r="Q433" t="s">
        <v>29</v>
      </c>
    </row>
    <row r="434" spans="1:17" hidden="1" x14ac:dyDescent="0.25">
      <c r="A434" t="s">
        <v>1454</v>
      </c>
      <c r="B434" s="19">
        <v>0</v>
      </c>
      <c r="C434" s="20">
        <v>45471</v>
      </c>
      <c r="D434" s="19">
        <v>0</v>
      </c>
      <c r="E434" t="s">
        <v>1455</v>
      </c>
      <c r="F434" t="s">
        <v>21</v>
      </c>
      <c r="G434" t="s">
        <v>45</v>
      </c>
      <c r="H434" t="s">
        <v>53</v>
      </c>
      <c r="I434" t="s">
        <v>34</v>
      </c>
      <c r="J434" t="s">
        <v>1456</v>
      </c>
      <c r="K434" t="s">
        <v>26</v>
      </c>
      <c r="L434" t="s">
        <v>27</v>
      </c>
      <c r="M434" t="s">
        <v>1457</v>
      </c>
      <c r="N434" s="21">
        <v>1</v>
      </c>
      <c r="O434" s="21">
        <v>107703.477</v>
      </c>
      <c r="P434" s="21">
        <v>4126.57</v>
      </c>
      <c r="Q434" t="s">
        <v>29</v>
      </c>
    </row>
    <row r="435" spans="1:17" hidden="1" x14ac:dyDescent="0.25">
      <c r="A435" t="s">
        <v>1458</v>
      </c>
      <c r="B435" s="19">
        <v>0</v>
      </c>
      <c r="C435" s="20">
        <v>45499</v>
      </c>
      <c r="D435" s="19">
        <v>0</v>
      </c>
      <c r="E435" t="s">
        <v>1459</v>
      </c>
      <c r="F435" t="s">
        <v>21</v>
      </c>
      <c r="G435" t="s">
        <v>52</v>
      </c>
      <c r="H435" t="s">
        <v>46</v>
      </c>
      <c r="I435" t="s">
        <v>47</v>
      </c>
      <c r="J435" t="s">
        <v>308</v>
      </c>
      <c r="K435" t="s">
        <v>26</v>
      </c>
      <c r="L435" t="s">
        <v>27</v>
      </c>
      <c r="M435" t="s">
        <v>1460</v>
      </c>
      <c r="N435" s="21">
        <v>1</v>
      </c>
      <c r="O435" s="21">
        <v>146052.20699999999</v>
      </c>
      <c r="P435" s="21">
        <v>5595.87</v>
      </c>
      <c r="Q435" t="s">
        <v>29</v>
      </c>
    </row>
    <row r="436" spans="1:17" hidden="1" x14ac:dyDescent="0.25">
      <c r="A436" t="s">
        <v>1461</v>
      </c>
      <c r="B436" s="19">
        <v>0</v>
      </c>
      <c r="C436" s="20">
        <v>45471</v>
      </c>
      <c r="D436" s="19">
        <v>0</v>
      </c>
      <c r="E436" t="s">
        <v>1462</v>
      </c>
      <c r="F436" t="s">
        <v>21</v>
      </c>
      <c r="G436" t="s">
        <v>65</v>
      </c>
      <c r="H436" t="s">
        <v>46</v>
      </c>
      <c r="I436" t="s">
        <v>47</v>
      </c>
      <c r="J436" t="s">
        <v>172</v>
      </c>
      <c r="K436" t="s">
        <v>26</v>
      </c>
      <c r="L436" t="s">
        <v>27</v>
      </c>
      <c r="M436" t="s">
        <v>1463</v>
      </c>
      <c r="N436" s="21">
        <v>1</v>
      </c>
      <c r="O436" s="21">
        <v>105271.47900000001</v>
      </c>
      <c r="P436" s="21">
        <v>4033.39</v>
      </c>
      <c r="Q436" t="s">
        <v>29</v>
      </c>
    </row>
    <row r="437" spans="1:17" hidden="1" x14ac:dyDescent="0.25">
      <c r="A437" t="s">
        <v>1464</v>
      </c>
      <c r="B437" s="19">
        <v>0</v>
      </c>
      <c r="C437" s="20">
        <v>45471</v>
      </c>
      <c r="D437" s="19">
        <v>0</v>
      </c>
      <c r="E437" t="s">
        <v>1465</v>
      </c>
      <c r="F437" t="s">
        <v>21</v>
      </c>
      <c r="G437" t="s">
        <v>32</v>
      </c>
      <c r="H437" t="s">
        <v>170</v>
      </c>
      <c r="I437" t="s">
        <v>171</v>
      </c>
      <c r="J437" t="s">
        <v>94</v>
      </c>
      <c r="K437" t="s">
        <v>26</v>
      </c>
      <c r="L437" t="s">
        <v>27</v>
      </c>
      <c r="M437" t="s">
        <v>1466</v>
      </c>
      <c r="N437" s="21">
        <v>1</v>
      </c>
      <c r="O437" s="21">
        <v>130277.106</v>
      </c>
      <c r="P437" s="21">
        <v>4991.46</v>
      </c>
      <c r="Q437" t="s">
        <v>29</v>
      </c>
    </row>
    <row r="438" spans="1:17" hidden="1" x14ac:dyDescent="0.25">
      <c r="A438" t="s">
        <v>1467</v>
      </c>
      <c r="B438" s="19">
        <v>0</v>
      </c>
      <c r="C438" s="20">
        <v>45513</v>
      </c>
      <c r="D438" s="19">
        <v>0</v>
      </c>
      <c r="E438" t="s">
        <v>1468</v>
      </c>
      <c r="F438" t="s">
        <v>21</v>
      </c>
      <c r="G438" t="s">
        <v>32</v>
      </c>
      <c r="H438" t="s">
        <v>39</v>
      </c>
      <c r="I438" t="s">
        <v>40</v>
      </c>
      <c r="J438" t="s">
        <v>164</v>
      </c>
      <c r="K438" t="s">
        <v>26</v>
      </c>
      <c r="L438" t="s">
        <v>27</v>
      </c>
      <c r="M438" t="s">
        <v>1469</v>
      </c>
      <c r="N438" s="21">
        <v>1</v>
      </c>
      <c r="O438" s="21">
        <v>57552.065999999999</v>
      </c>
      <c r="P438" s="21">
        <v>2205.06</v>
      </c>
      <c r="Q438" t="s">
        <v>29</v>
      </c>
    </row>
    <row r="439" spans="1:17" hidden="1" x14ac:dyDescent="0.25">
      <c r="A439" t="s">
        <v>1470</v>
      </c>
      <c r="B439" s="19">
        <v>0</v>
      </c>
      <c r="C439" s="20">
        <v>45471</v>
      </c>
      <c r="D439" s="19">
        <v>0</v>
      </c>
      <c r="E439" t="s">
        <v>1471</v>
      </c>
      <c r="F439" t="s">
        <v>21</v>
      </c>
      <c r="G439" t="s">
        <v>22</v>
      </c>
      <c r="H439" t="s">
        <v>39</v>
      </c>
      <c r="I439" t="s">
        <v>40</v>
      </c>
      <c r="J439" t="s">
        <v>110</v>
      </c>
      <c r="K439" t="s">
        <v>26</v>
      </c>
      <c r="L439" t="s">
        <v>27</v>
      </c>
      <c r="M439" t="s">
        <v>111</v>
      </c>
      <c r="N439" s="21">
        <v>1</v>
      </c>
      <c r="O439" s="21">
        <v>57553.11</v>
      </c>
      <c r="P439" s="21">
        <v>2205.1</v>
      </c>
      <c r="Q439" t="s">
        <v>29</v>
      </c>
    </row>
    <row r="440" spans="1:17" hidden="1" x14ac:dyDescent="0.25">
      <c r="A440" t="s">
        <v>1472</v>
      </c>
      <c r="B440" s="19">
        <v>0</v>
      </c>
      <c r="C440" s="20">
        <v>45471</v>
      </c>
      <c r="D440" s="19">
        <v>0</v>
      </c>
      <c r="E440" t="s">
        <v>1473</v>
      </c>
      <c r="F440" t="s">
        <v>21</v>
      </c>
      <c r="G440" t="s">
        <v>32</v>
      </c>
      <c r="H440" t="s">
        <v>46</v>
      </c>
      <c r="I440" t="s">
        <v>47</v>
      </c>
      <c r="J440" t="s">
        <v>184</v>
      </c>
      <c r="K440" t="s">
        <v>26</v>
      </c>
      <c r="L440" t="s">
        <v>27</v>
      </c>
      <c r="M440" t="s">
        <v>1474</v>
      </c>
      <c r="N440" s="21">
        <v>1</v>
      </c>
      <c r="O440" s="21">
        <v>143816.481</v>
      </c>
      <c r="P440" s="21">
        <v>5510.21</v>
      </c>
      <c r="Q440" t="s">
        <v>29</v>
      </c>
    </row>
    <row r="441" spans="1:17" hidden="1" x14ac:dyDescent="0.25">
      <c r="A441" t="s">
        <v>1475</v>
      </c>
      <c r="B441" s="19">
        <v>0</v>
      </c>
      <c r="C441" s="20">
        <v>45471</v>
      </c>
      <c r="D441" s="19">
        <v>0</v>
      </c>
      <c r="E441" t="s">
        <v>1476</v>
      </c>
      <c r="F441" t="s">
        <v>21</v>
      </c>
      <c r="G441" t="s">
        <v>45</v>
      </c>
      <c r="H441" t="s">
        <v>23</v>
      </c>
      <c r="I441" t="s">
        <v>24</v>
      </c>
      <c r="J441" t="s">
        <v>1143</v>
      </c>
      <c r="K441" t="s">
        <v>26</v>
      </c>
      <c r="L441" t="s">
        <v>27</v>
      </c>
      <c r="M441" t="s">
        <v>1477</v>
      </c>
      <c r="N441" s="21">
        <v>1</v>
      </c>
      <c r="O441" s="21">
        <v>102556.557</v>
      </c>
      <c r="P441" s="21">
        <v>3929.37</v>
      </c>
      <c r="Q441" t="s">
        <v>29</v>
      </c>
    </row>
    <row r="442" spans="1:17" hidden="1" x14ac:dyDescent="0.25">
      <c r="A442" t="s">
        <v>1478</v>
      </c>
      <c r="B442" s="19">
        <v>0</v>
      </c>
      <c r="C442" s="20">
        <v>45541</v>
      </c>
      <c r="D442" s="19">
        <v>0</v>
      </c>
      <c r="E442" t="s">
        <v>1479</v>
      </c>
      <c r="F442" t="s">
        <v>21</v>
      </c>
      <c r="G442" t="s">
        <v>22</v>
      </c>
      <c r="H442" t="s">
        <v>53</v>
      </c>
      <c r="I442" t="s">
        <v>34</v>
      </c>
      <c r="J442" t="s">
        <v>714</v>
      </c>
      <c r="K442" t="s">
        <v>26</v>
      </c>
      <c r="L442" t="s">
        <v>27</v>
      </c>
      <c r="M442" t="s">
        <v>1480</v>
      </c>
      <c r="N442" s="21">
        <v>1</v>
      </c>
      <c r="O442" s="21">
        <v>84999.87</v>
      </c>
      <c r="P442" s="21">
        <v>3256.7</v>
      </c>
      <c r="Q442" t="s">
        <v>29</v>
      </c>
    </row>
    <row r="443" spans="1:17" hidden="1" x14ac:dyDescent="0.25">
      <c r="A443" t="s">
        <v>1481</v>
      </c>
      <c r="B443" s="19">
        <v>0</v>
      </c>
      <c r="C443" s="20">
        <v>45471</v>
      </c>
      <c r="D443" s="19">
        <v>0</v>
      </c>
      <c r="E443" t="s">
        <v>1482</v>
      </c>
      <c r="F443" t="s">
        <v>21</v>
      </c>
      <c r="G443" t="s">
        <v>45</v>
      </c>
      <c r="H443" t="s">
        <v>170</v>
      </c>
      <c r="I443" t="s">
        <v>171</v>
      </c>
      <c r="J443" t="s">
        <v>1483</v>
      </c>
      <c r="K443" t="s">
        <v>26</v>
      </c>
      <c r="L443" t="s">
        <v>27</v>
      </c>
      <c r="M443" t="s">
        <v>1484</v>
      </c>
      <c r="N443" s="21">
        <v>1</v>
      </c>
      <c r="O443" s="21">
        <v>156750.07500000001</v>
      </c>
      <c r="P443" s="21">
        <v>6005.75</v>
      </c>
      <c r="Q443" t="s">
        <v>29</v>
      </c>
    </row>
    <row r="444" spans="1:17" hidden="1" x14ac:dyDescent="0.25">
      <c r="A444" t="s">
        <v>1485</v>
      </c>
      <c r="B444" s="19">
        <v>0</v>
      </c>
      <c r="C444" s="20">
        <v>45541</v>
      </c>
      <c r="D444" s="19">
        <v>0</v>
      </c>
      <c r="E444" t="s">
        <v>1486</v>
      </c>
      <c r="F444" t="s">
        <v>21</v>
      </c>
      <c r="G444" t="s">
        <v>22</v>
      </c>
      <c r="H444" t="s">
        <v>23</v>
      </c>
      <c r="I444" t="s">
        <v>24</v>
      </c>
      <c r="J444" t="s">
        <v>597</v>
      </c>
      <c r="K444" t="s">
        <v>26</v>
      </c>
      <c r="L444" t="s">
        <v>27</v>
      </c>
      <c r="M444" t="s">
        <v>1487</v>
      </c>
      <c r="N444" s="21">
        <v>1</v>
      </c>
      <c r="O444" s="21">
        <v>84999.87</v>
      </c>
      <c r="P444" s="21">
        <v>3256.7</v>
      </c>
      <c r="Q444" t="s">
        <v>29</v>
      </c>
    </row>
    <row r="445" spans="1:17" hidden="1" x14ac:dyDescent="0.25">
      <c r="A445" t="s">
        <v>1488</v>
      </c>
      <c r="B445" s="19">
        <v>1</v>
      </c>
      <c r="C445" s="20">
        <v>45471</v>
      </c>
      <c r="D445" s="19">
        <v>0</v>
      </c>
      <c r="E445" t="s">
        <v>1489</v>
      </c>
      <c r="F445" t="s">
        <v>21</v>
      </c>
      <c r="G445" t="s">
        <v>45</v>
      </c>
      <c r="H445" t="s">
        <v>46</v>
      </c>
      <c r="I445" t="s">
        <v>47</v>
      </c>
      <c r="J445" t="s">
        <v>1490</v>
      </c>
      <c r="K445" t="s">
        <v>26</v>
      </c>
      <c r="L445" t="s">
        <v>27</v>
      </c>
      <c r="M445" t="s">
        <v>1491</v>
      </c>
      <c r="N445" s="21">
        <v>1</v>
      </c>
      <c r="O445" s="21">
        <v>110713.59</v>
      </c>
      <c r="P445" s="21">
        <v>4241.8999999999996</v>
      </c>
      <c r="Q445" t="s">
        <v>29</v>
      </c>
    </row>
    <row r="446" spans="1:17" hidden="1" x14ac:dyDescent="0.25">
      <c r="A446" t="s">
        <v>1492</v>
      </c>
      <c r="B446" s="19">
        <v>0</v>
      </c>
      <c r="C446" s="20">
        <v>45471</v>
      </c>
      <c r="D446" s="19">
        <v>0</v>
      </c>
      <c r="E446" t="s">
        <v>1493</v>
      </c>
      <c r="F446" t="s">
        <v>21</v>
      </c>
      <c r="G446" t="s">
        <v>32</v>
      </c>
      <c r="H446" t="s">
        <v>23</v>
      </c>
      <c r="I446" t="s">
        <v>24</v>
      </c>
      <c r="J446" t="s">
        <v>208</v>
      </c>
      <c r="K446" t="s">
        <v>26</v>
      </c>
      <c r="L446" t="s">
        <v>27</v>
      </c>
      <c r="M446" t="s">
        <v>1246</v>
      </c>
      <c r="N446" s="21">
        <v>1</v>
      </c>
      <c r="O446" s="21">
        <v>90492.876000000004</v>
      </c>
      <c r="P446" s="21">
        <v>3467.16</v>
      </c>
      <c r="Q446" t="s">
        <v>29</v>
      </c>
    </row>
    <row r="447" spans="1:17" hidden="1" x14ac:dyDescent="0.25">
      <c r="A447" t="s">
        <v>1494</v>
      </c>
      <c r="B447" s="19">
        <v>0</v>
      </c>
      <c r="C447" s="20">
        <v>45471</v>
      </c>
      <c r="D447" s="19">
        <v>0</v>
      </c>
      <c r="E447" t="s">
        <v>1495</v>
      </c>
      <c r="F447" t="s">
        <v>21</v>
      </c>
      <c r="G447" t="s">
        <v>32</v>
      </c>
      <c r="H447" t="s">
        <v>543</v>
      </c>
      <c r="I447" t="s">
        <v>544</v>
      </c>
      <c r="J447" t="s">
        <v>288</v>
      </c>
      <c r="K447" t="s">
        <v>26</v>
      </c>
      <c r="L447" t="s">
        <v>27</v>
      </c>
      <c r="M447" t="s">
        <v>545</v>
      </c>
      <c r="N447" s="21">
        <v>1</v>
      </c>
      <c r="O447" s="21">
        <v>49637.762999999999</v>
      </c>
      <c r="P447" s="21">
        <v>1901.83</v>
      </c>
      <c r="Q447" t="s">
        <v>29</v>
      </c>
    </row>
    <row r="448" spans="1:17" hidden="1" x14ac:dyDescent="0.25">
      <c r="A448" t="s">
        <v>1496</v>
      </c>
      <c r="B448" s="19">
        <v>0</v>
      </c>
      <c r="C448" s="20">
        <v>45471</v>
      </c>
      <c r="D448" s="19">
        <v>0</v>
      </c>
      <c r="E448" t="s">
        <v>1497</v>
      </c>
      <c r="F448" t="s">
        <v>21</v>
      </c>
      <c r="G448" t="s">
        <v>65</v>
      </c>
      <c r="H448" t="s">
        <v>170</v>
      </c>
      <c r="I448" t="s">
        <v>171</v>
      </c>
      <c r="J448" t="s">
        <v>624</v>
      </c>
      <c r="K448" t="s">
        <v>26</v>
      </c>
      <c r="L448" t="s">
        <v>27</v>
      </c>
      <c r="M448" t="s">
        <v>1498</v>
      </c>
      <c r="N448" s="21">
        <v>1</v>
      </c>
      <c r="O448" s="21">
        <v>142552.19699999999</v>
      </c>
      <c r="P448" s="21">
        <v>5461.77</v>
      </c>
      <c r="Q448" t="s">
        <v>29</v>
      </c>
    </row>
    <row r="449" spans="1:17" hidden="1" x14ac:dyDescent="0.25">
      <c r="A449" t="s">
        <v>1499</v>
      </c>
      <c r="B449" s="19">
        <v>0</v>
      </c>
      <c r="C449" s="20">
        <v>45583</v>
      </c>
      <c r="D449" s="19">
        <v>0</v>
      </c>
      <c r="E449" t="s">
        <v>1500</v>
      </c>
      <c r="F449" t="s">
        <v>21</v>
      </c>
      <c r="G449" t="s">
        <v>32</v>
      </c>
      <c r="H449" t="s">
        <v>53</v>
      </c>
      <c r="I449" t="s">
        <v>34</v>
      </c>
      <c r="J449" t="s">
        <v>122</v>
      </c>
      <c r="K449" t="s">
        <v>26</v>
      </c>
      <c r="L449" t="s">
        <v>27</v>
      </c>
      <c r="M449" t="s">
        <v>1501</v>
      </c>
      <c r="N449" s="21">
        <v>1</v>
      </c>
      <c r="O449" s="21">
        <v>75487.202999999994</v>
      </c>
      <c r="P449" s="21">
        <v>2892.23</v>
      </c>
      <c r="Q449" t="s">
        <v>29</v>
      </c>
    </row>
    <row r="450" spans="1:17" hidden="1" x14ac:dyDescent="0.25">
      <c r="A450" t="s">
        <v>1502</v>
      </c>
      <c r="B450" s="19">
        <v>0</v>
      </c>
      <c r="C450" s="20">
        <v>45499</v>
      </c>
      <c r="D450" s="19">
        <v>0</v>
      </c>
      <c r="E450" t="s">
        <v>1503</v>
      </c>
      <c r="F450" t="s">
        <v>21</v>
      </c>
      <c r="G450" t="s">
        <v>280</v>
      </c>
      <c r="H450" t="s">
        <v>46</v>
      </c>
      <c r="I450" t="s">
        <v>47</v>
      </c>
      <c r="J450" t="s">
        <v>204</v>
      </c>
      <c r="K450" t="s">
        <v>26</v>
      </c>
      <c r="L450" t="s">
        <v>27</v>
      </c>
      <c r="M450" t="s">
        <v>47</v>
      </c>
      <c r="N450" s="21">
        <v>1</v>
      </c>
      <c r="O450" s="21">
        <v>131179.122</v>
      </c>
      <c r="P450" s="21">
        <v>5026.0200000000004</v>
      </c>
      <c r="Q450" t="s">
        <v>29</v>
      </c>
    </row>
    <row r="451" spans="1:17" hidden="1" x14ac:dyDescent="0.25">
      <c r="A451" t="s">
        <v>1504</v>
      </c>
      <c r="B451" s="19">
        <v>0</v>
      </c>
      <c r="C451" s="20">
        <v>45471</v>
      </c>
      <c r="D451" s="19">
        <v>0</v>
      </c>
      <c r="E451" t="s">
        <v>1505</v>
      </c>
      <c r="F451" t="s">
        <v>21</v>
      </c>
      <c r="G451" t="s">
        <v>45</v>
      </c>
      <c r="H451" t="s">
        <v>170</v>
      </c>
      <c r="I451" t="s">
        <v>171</v>
      </c>
      <c r="J451" t="s">
        <v>1506</v>
      </c>
      <c r="K451" t="s">
        <v>26</v>
      </c>
      <c r="L451" t="s">
        <v>27</v>
      </c>
      <c r="M451" t="s">
        <v>150</v>
      </c>
      <c r="N451" s="21">
        <v>1</v>
      </c>
      <c r="O451" s="21">
        <v>142000.182</v>
      </c>
      <c r="P451" s="21">
        <v>5440.62</v>
      </c>
      <c r="Q451" t="s">
        <v>29</v>
      </c>
    </row>
    <row r="452" spans="1:17" hidden="1" x14ac:dyDescent="0.25">
      <c r="A452" t="s">
        <v>1507</v>
      </c>
      <c r="B452" s="19">
        <v>4</v>
      </c>
      <c r="C452" s="20">
        <v>45471</v>
      </c>
      <c r="D452" s="19">
        <v>0</v>
      </c>
      <c r="E452" t="s">
        <v>1508</v>
      </c>
      <c r="F452" t="s">
        <v>21</v>
      </c>
      <c r="G452" t="s">
        <v>32</v>
      </c>
      <c r="H452" t="s">
        <v>148</v>
      </c>
      <c r="I452" t="s">
        <v>149</v>
      </c>
      <c r="J452" t="s">
        <v>1399</v>
      </c>
      <c r="K452" t="s">
        <v>26</v>
      </c>
      <c r="L452" t="s">
        <v>27</v>
      </c>
      <c r="M452" t="s">
        <v>189</v>
      </c>
      <c r="N452" s="21">
        <v>1</v>
      </c>
      <c r="O452" s="21">
        <v>106017.417</v>
      </c>
      <c r="P452" s="21">
        <v>4061.97</v>
      </c>
      <c r="Q452" t="s">
        <v>29</v>
      </c>
    </row>
    <row r="453" spans="1:17" hidden="1" x14ac:dyDescent="0.25">
      <c r="A453" t="s">
        <v>1509</v>
      </c>
      <c r="B453" s="19">
        <v>1</v>
      </c>
      <c r="C453" s="20">
        <v>45471</v>
      </c>
      <c r="D453" s="19">
        <v>0</v>
      </c>
      <c r="E453" t="s">
        <v>1510</v>
      </c>
      <c r="F453" t="s">
        <v>21</v>
      </c>
      <c r="G453" t="s">
        <v>65</v>
      </c>
      <c r="H453" t="s">
        <v>170</v>
      </c>
      <c r="I453" t="s">
        <v>171</v>
      </c>
      <c r="J453" t="s">
        <v>483</v>
      </c>
      <c r="K453" t="s">
        <v>26</v>
      </c>
      <c r="L453" t="s">
        <v>27</v>
      </c>
      <c r="M453" t="s">
        <v>1511</v>
      </c>
      <c r="N453" s="21">
        <v>1</v>
      </c>
      <c r="O453" s="21">
        <v>132821.334</v>
      </c>
      <c r="P453" s="21">
        <v>5088.9399999999996</v>
      </c>
      <c r="Q453" t="s">
        <v>29</v>
      </c>
    </row>
    <row r="454" spans="1:17" hidden="1" x14ac:dyDescent="0.25">
      <c r="A454" t="s">
        <v>1512</v>
      </c>
      <c r="B454" s="19">
        <v>0</v>
      </c>
      <c r="C454" s="20">
        <v>45471</v>
      </c>
      <c r="D454" s="19">
        <v>0</v>
      </c>
      <c r="E454" t="s">
        <v>1513</v>
      </c>
      <c r="F454" t="s">
        <v>21</v>
      </c>
      <c r="G454" t="s">
        <v>22</v>
      </c>
      <c r="H454" t="s">
        <v>39</v>
      </c>
      <c r="I454" t="s">
        <v>40</v>
      </c>
      <c r="J454" t="s">
        <v>1266</v>
      </c>
      <c r="K454" t="s">
        <v>26</v>
      </c>
      <c r="L454" t="s">
        <v>27</v>
      </c>
      <c r="M454" t="s">
        <v>1514</v>
      </c>
      <c r="N454" s="21">
        <v>1</v>
      </c>
      <c r="O454" s="21">
        <v>57553.11</v>
      </c>
      <c r="P454" s="21">
        <v>2205.1</v>
      </c>
      <c r="Q454" t="s">
        <v>29</v>
      </c>
    </row>
    <row r="455" spans="1:17" hidden="1" x14ac:dyDescent="0.25">
      <c r="A455" t="s">
        <v>1515</v>
      </c>
      <c r="B455" s="19">
        <v>0</v>
      </c>
      <c r="C455" s="20">
        <v>45471</v>
      </c>
      <c r="D455" s="19">
        <v>0</v>
      </c>
      <c r="E455" t="s">
        <v>1516</v>
      </c>
      <c r="F455" t="s">
        <v>21</v>
      </c>
      <c r="G455" t="s">
        <v>45</v>
      </c>
      <c r="H455" t="s">
        <v>53</v>
      </c>
      <c r="I455" t="s">
        <v>34</v>
      </c>
      <c r="J455" t="s">
        <v>1143</v>
      </c>
      <c r="K455" t="s">
        <v>26</v>
      </c>
      <c r="L455" t="s">
        <v>27</v>
      </c>
      <c r="M455" t="s">
        <v>1517</v>
      </c>
      <c r="N455" s="21">
        <v>1</v>
      </c>
      <c r="O455" s="21">
        <v>81510.039000000004</v>
      </c>
      <c r="P455" s="21">
        <v>3122.99</v>
      </c>
      <c r="Q455" t="s">
        <v>29</v>
      </c>
    </row>
    <row r="456" spans="1:17" hidden="1" x14ac:dyDescent="0.25">
      <c r="A456" t="s">
        <v>1518</v>
      </c>
      <c r="B456" s="19">
        <v>0</v>
      </c>
      <c r="C456" s="20">
        <v>45541</v>
      </c>
      <c r="D456" s="19">
        <v>0</v>
      </c>
      <c r="E456" t="s">
        <v>1519</v>
      </c>
      <c r="F456" t="s">
        <v>21</v>
      </c>
      <c r="G456" t="s">
        <v>45</v>
      </c>
      <c r="H456" t="s">
        <v>23</v>
      </c>
      <c r="I456" t="s">
        <v>24</v>
      </c>
      <c r="J456" t="s">
        <v>86</v>
      </c>
      <c r="K456" t="s">
        <v>26</v>
      </c>
      <c r="L456" t="s">
        <v>27</v>
      </c>
      <c r="M456" t="s">
        <v>1520</v>
      </c>
      <c r="N456" s="21">
        <v>1</v>
      </c>
      <c r="O456" s="21">
        <v>109202.66099999999</v>
      </c>
      <c r="P456" s="21">
        <v>4184.01</v>
      </c>
      <c r="Q456" t="s">
        <v>29</v>
      </c>
    </row>
    <row r="457" spans="1:17" hidden="1" x14ac:dyDescent="0.25">
      <c r="A457" t="s">
        <v>1521</v>
      </c>
      <c r="B457" s="19">
        <v>0</v>
      </c>
      <c r="C457" s="20">
        <v>45471</v>
      </c>
      <c r="D457" s="19">
        <v>0</v>
      </c>
      <c r="E457" t="s">
        <v>1522</v>
      </c>
      <c r="F457" t="s">
        <v>21</v>
      </c>
      <c r="G457" t="s">
        <v>65</v>
      </c>
      <c r="H457" t="s">
        <v>53</v>
      </c>
      <c r="I457" t="s">
        <v>34</v>
      </c>
      <c r="J457" t="s">
        <v>180</v>
      </c>
      <c r="K457" t="s">
        <v>26</v>
      </c>
      <c r="L457" t="s">
        <v>27</v>
      </c>
      <c r="M457" t="s">
        <v>1523</v>
      </c>
      <c r="N457" s="21">
        <v>1</v>
      </c>
      <c r="O457" s="21">
        <v>83288.232000000004</v>
      </c>
      <c r="P457" s="21">
        <v>3191.12</v>
      </c>
      <c r="Q457" t="s">
        <v>29</v>
      </c>
    </row>
    <row r="458" spans="1:17" hidden="1" x14ac:dyDescent="0.25">
      <c r="A458" t="s">
        <v>1524</v>
      </c>
      <c r="B458" s="19">
        <v>0</v>
      </c>
      <c r="C458" s="20">
        <v>45527</v>
      </c>
      <c r="D458" s="19">
        <v>0</v>
      </c>
      <c r="E458" t="s">
        <v>1525</v>
      </c>
      <c r="F458" t="s">
        <v>21</v>
      </c>
      <c r="G458" t="s">
        <v>32</v>
      </c>
      <c r="H458" t="s">
        <v>53</v>
      </c>
      <c r="I458" t="s">
        <v>34</v>
      </c>
      <c r="J458" t="s">
        <v>1221</v>
      </c>
      <c r="K458" t="s">
        <v>26</v>
      </c>
      <c r="L458" t="s">
        <v>27</v>
      </c>
      <c r="M458" t="s">
        <v>1251</v>
      </c>
      <c r="N458" s="21">
        <v>1</v>
      </c>
      <c r="O458" s="21">
        <v>80000.153999999995</v>
      </c>
      <c r="P458" s="21">
        <v>3065.14</v>
      </c>
      <c r="Q458" t="s">
        <v>29</v>
      </c>
    </row>
    <row r="459" spans="1:17" hidden="1" x14ac:dyDescent="0.25">
      <c r="A459" t="s">
        <v>1526</v>
      </c>
      <c r="B459" s="19">
        <v>0</v>
      </c>
      <c r="C459" s="20">
        <v>45471</v>
      </c>
      <c r="D459" s="19">
        <v>0</v>
      </c>
      <c r="E459" t="s">
        <v>1527</v>
      </c>
      <c r="F459" t="s">
        <v>21</v>
      </c>
      <c r="G459" t="s">
        <v>32</v>
      </c>
      <c r="H459" t="s">
        <v>23</v>
      </c>
      <c r="I459" t="s">
        <v>24</v>
      </c>
      <c r="J459" t="s">
        <v>535</v>
      </c>
      <c r="K459" t="s">
        <v>26</v>
      </c>
      <c r="L459" t="s">
        <v>27</v>
      </c>
      <c r="M459" t="s">
        <v>1528</v>
      </c>
      <c r="N459" s="21">
        <v>1</v>
      </c>
      <c r="O459" s="21">
        <v>87362.441999999995</v>
      </c>
      <c r="P459" s="21">
        <v>3347.22</v>
      </c>
      <c r="Q459" t="s">
        <v>29</v>
      </c>
    </row>
    <row r="460" spans="1:17" hidden="1" x14ac:dyDescent="0.25">
      <c r="A460" t="s">
        <v>1529</v>
      </c>
      <c r="B460" s="19">
        <v>0</v>
      </c>
      <c r="C460" s="20">
        <v>45474</v>
      </c>
      <c r="D460" s="19">
        <v>0</v>
      </c>
      <c r="E460" t="s">
        <v>1530</v>
      </c>
      <c r="F460" t="s">
        <v>21</v>
      </c>
      <c r="G460" t="s">
        <v>32</v>
      </c>
      <c r="H460" t="s">
        <v>148</v>
      </c>
      <c r="I460" t="s">
        <v>149</v>
      </c>
      <c r="J460" t="s">
        <v>288</v>
      </c>
      <c r="K460" t="s">
        <v>21</v>
      </c>
      <c r="L460" t="s">
        <v>27</v>
      </c>
      <c r="M460" t="s">
        <v>1531</v>
      </c>
      <c r="N460" s="21">
        <v>1</v>
      </c>
      <c r="O460" s="21">
        <v>80778.456000000006</v>
      </c>
      <c r="P460" s="21">
        <v>3094.96</v>
      </c>
      <c r="Q460" t="s">
        <v>29</v>
      </c>
    </row>
    <row r="461" spans="1:17" hidden="1" x14ac:dyDescent="0.25">
      <c r="A461" t="s">
        <v>1532</v>
      </c>
      <c r="B461" s="19">
        <v>0</v>
      </c>
      <c r="C461" s="20">
        <v>45471</v>
      </c>
      <c r="D461" s="19">
        <v>0</v>
      </c>
      <c r="E461" t="s">
        <v>1533</v>
      </c>
      <c r="F461" t="s">
        <v>21</v>
      </c>
      <c r="G461" t="s">
        <v>32</v>
      </c>
      <c r="H461" t="s">
        <v>23</v>
      </c>
      <c r="I461" t="s">
        <v>24</v>
      </c>
      <c r="J461" t="s">
        <v>122</v>
      </c>
      <c r="K461" t="s">
        <v>26</v>
      </c>
      <c r="L461" t="s">
        <v>27</v>
      </c>
      <c r="M461" t="s">
        <v>1534</v>
      </c>
      <c r="N461" s="21">
        <v>1</v>
      </c>
      <c r="O461" s="21">
        <v>122111.982</v>
      </c>
      <c r="P461" s="21">
        <v>4678.62</v>
      </c>
      <c r="Q461" t="s">
        <v>29</v>
      </c>
    </row>
    <row r="462" spans="1:17" hidden="1" x14ac:dyDescent="0.25">
      <c r="A462" t="s">
        <v>1535</v>
      </c>
      <c r="B462" s="19">
        <v>0</v>
      </c>
      <c r="C462" s="20">
        <v>45471</v>
      </c>
      <c r="D462" s="19">
        <v>0</v>
      </c>
      <c r="E462" t="s">
        <v>1536</v>
      </c>
      <c r="F462" t="s">
        <v>21</v>
      </c>
      <c r="G462" t="s">
        <v>22</v>
      </c>
      <c r="H462" t="s">
        <v>46</v>
      </c>
      <c r="I462" t="s">
        <v>47</v>
      </c>
      <c r="J462" t="s">
        <v>714</v>
      </c>
      <c r="K462" t="s">
        <v>26</v>
      </c>
      <c r="L462" t="s">
        <v>27</v>
      </c>
      <c r="M462" t="s">
        <v>1199</v>
      </c>
      <c r="N462" s="21">
        <v>1</v>
      </c>
      <c r="O462" s="21">
        <v>93901.013999999996</v>
      </c>
      <c r="P462" s="21">
        <v>3597.74</v>
      </c>
      <c r="Q462" t="s">
        <v>29</v>
      </c>
    </row>
    <row r="463" spans="1:17" hidden="1" x14ac:dyDescent="0.25">
      <c r="A463" t="s">
        <v>1537</v>
      </c>
      <c r="B463" s="19">
        <v>2</v>
      </c>
      <c r="C463" s="20">
        <v>45541</v>
      </c>
      <c r="D463" s="19">
        <v>1</v>
      </c>
      <c r="E463" t="s">
        <v>1538</v>
      </c>
      <c r="F463" t="s">
        <v>21</v>
      </c>
      <c r="G463" t="s">
        <v>22</v>
      </c>
      <c r="H463" t="s">
        <v>46</v>
      </c>
      <c r="I463" t="s">
        <v>47</v>
      </c>
      <c r="J463" t="s">
        <v>110</v>
      </c>
      <c r="K463" t="s">
        <v>26</v>
      </c>
      <c r="L463" t="s">
        <v>27</v>
      </c>
      <c r="M463" t="s">
        <v>1539</v>
      </c>
      <c r="N463" s="21">
        <v>1</v>
      </c>
      <c r="O463" s="21">
        <v>107636.139</v>
      </c>
      <c r="P463" s="21">
        <v>4123.99</v>
      </c>
      <c r="Q463" t="s">
        <v>29</v>
      </c>
    </row>
    <row r="464" spans="1:17" hidden="1" x14ac:dyDescent="0.25">
      <c r="A464" t="s">
        <v>1540</v>
      </c>
      <c r="B464" s="19">
        <v>0</v>
      </c>
      <c r="C464" s="20">
        <v>45471</v>
      </c>
      <c r="D464" s="19">
        <v>0</v>
      </c>
      <c r="E464" t="s">
        <v>1541</v>
      </c>
      <c r="F464" t="s">
        <v>21</v>
      </c>
      <c r="G464" t="s">
        <v>32</v>
      </c>
      <c r="H464" t="s">
        <v>39</v>
      </c>
      <c r="I464" t="s">
        <v>40</v>
      </c>
      <c r="J464" t="s">
        <v>114</v>
      </c>
      <c r="K464" t="s">
        <v>26</v>
      </c>
      <c r="L464" t="s">
        <v>27</v>
      </c>
      <c r="M464" t="s">
        <v>1542</v>
      </c>
      <c r="N464" s="21">
        <v>1</v>
      </c>
      <c r="O464" s="21">
        <v>74554.910999999993</v>
      </c>
      <c r="P464" s="21">
        <v>2856.51</v>
      </c>
      <c r="Q464" t="s">
        <v>29</v>
      </c>
    </row>
    <row r="465" spans="1:17" hidden="1" x14ac:dyDescent="0.25">
      <c r="A465" t="s">
        <v>1543</v>
      </c>
      <c r="B465" s="19">
        <v>2</v>
      </c>
      <c r="C465" s="20">
        <v>45471</v>
      </c>
      <c r="D465" s="19">
        <v>0</v>
      </c>
      <c r="E465" t="s">
        <v>1544</v>
      </c>
      <c r="F465" t="s">
        <v>21</v>
      </c>
      <c r="G465" t="s">
        <v>45</v>
      </c>
      <c r="H465" t="s">
        <v>23</v>
      </c>
      <c r="I465" t="s">
        <v>24</v>
      </c>
      <c r="J465" t="s">
        <v>1143</v>
      </c>
      <c r="K465" t="s">
        <v>26</v>
      </c>
      <c r="L465" t="s">
        <v>27</v>
      </c>
      <c r="M465" t="s">
        <v>1545</v>
      </c>
      <c r="N465" s="21">
        <v>1</v>
      </c>
      <c r="O465" s="21">
        <v>93016.485000000001</v>
      </c>
      <c r="P465" s="21">
        <v>3563.85</v>
      </c>
      <c r="Q465" t="s">
        <v>29</v>
      </c>
    </row>
    <row r="466" spans="1:17" hidden="1" x14ac:dyDescent="0.25">
      <c r="A466" t="s">
        <v>1546</v>
      </c>
      <c r="B466" s="19">
        <v>0</v>
      </c>
      <c r="C466" s="20">
        <v>45471</v>
      </c>
      <c r="D466" s="19">
        <v>0</v>
      </c>
      <c r="E466" t="s">
        <v>1547</v>
      </c>
      <c r="F466" t="s">
        <v>21</v>
      </c>
      <c r="G466" t="s">
        <v>32</v>
      </c>
      <c r="H466" t="s">
        <v>53</v>
      </c>
      <c r="I466" t="s">
        <v>34</v>
      </c>
      <c r="J466" t="s">
        <v>591</v>
      </c>
      <c r="K466" t="s">
        <v>26</v>
      </c>
      <c r="L466" t="s">
        <v>27</v>
      </c>
      <c r="M466" t="s">
        <v>1375</v>
      </c>
      <c r="N466" s="21">
        <v>1</v>
      </c>
      <c r="O466" s="21">
        <v>81902.582999999999</v>
      </c>
      <c r="P466" s="21">
        <v>3138.03</v>
      </c>
      <c r="Q466" t="s">
        <v>29</v>
      </c>
    </row>
    <row r="467" spans="1:17" hidden="1" x14ac:dyDescent="0.25">
      <c r="A467" t="s">
        <v>1548</v>
      </c>
      <c r="B467" s="19">
        <v>2</v>
      </c>
      <c r="C467" s="20">
        <v>45471</v>
      </c>
      <c r="D467" s="19">
        <v>0</v>
      </c>
      <c r="E467" t="s">
        <v>1549</v>
      </c>
      <c r="F467" t="s">
        <v>21</v>
      </c>
      <c r="G467" t="s">
        <v>45</v>
      </c>
      <c r="H467" t="s">
        <v>23</v>
      </c>
      <c r="I467" t="s">
        <v>24</v>
      </c>
      <c r="J467" t="s">
        <v>1550</v>
      </c>
      <c r="K467" t="s">
        <v>26</v>
      </c>
      <c r="L467" t="s">
        <v>27</v>
      </c>
      <c r="M467" t="s">
        <v>1551</v>
      </c>
      <c r="N467" s="21">
        <v>1</v>
      </c>
      <c r="O467" s="21">
        <v>93843.332999999999</v>
      </c>
      <c r="P467" s="21">
        <v>3595.53</v>
      </c>
      <c r="Q467" t="s">
        <v>29</v>
      </c>
    </row>
    <row r="468" spans="1:17" hidden="1" x14ac:dyDescent="0.25">
      <c r="A468" t="s">
        <v>1552</v>
      </c>
      <c r="B468" s="19">
        <v>0</v>
      </c>
      <c r="C468" s="20">
        <v>45471</v>
      </c>
      <c r="D468" s="19">
        <v>0</v>
      </c>
      <c r="E468" t="s">
        <v>1553</v>
      </c>
      <c r="F468" t="s">
        <v>21</v>
      </c>
      <c r="G468" t="s">
        <v>32</v>
      </c>
      <c r="H468" t="s">
        <v>487</v>
      </c>
      <c r="I468" t="s">
        <v>40</v>
      </c>
      <c r="J468" t="s">
        <v>98</v>
      </c>
      <c r="K468" t="s">
        <v>26</v>
      </c>
      <c r="L468" t="s">
        <v>27</v>
      </c>
      <c r="M468" t="s">
        <v>991</v>
      </c>
      <c r="N468" s="21">
        <v>1</v>
      </c>
      <c r="O468" s="21">
        <v>47960.055</v>
      </c>
      <c r="P468" s="21">
        <v>1837.55</v>
      </c>
      <c r="Q468" t="s">
        <v>29</v>
      </c>
    </row>
    <row r="469" spans="1:17" hidden="1" x14ac:dyDescent="0.25">
      <c r="A469" t="s">
        <v>1554</v>
      </c>
      <c r="B469" s="19">
        <v>0</v>
      </c>
      <c r="C469" s="20">
        <v>45471</v>
      </c>
      <c r="D469" s="19">
        <v>0</v>
      </c>
      <c r="E469" t="s">
        <v>1555</v>
      </c>
      <c r="F469" t="s">
        <v>21</v>
      </c>
      <c r="G469" t="s">
        <v>32</v>
      </c>
      <c r="H469" t="s">
        <v>53</v>
      </c>
      <c r="I469" t="s">
        <v>34</v>
      </c>
      <c r="J469" t="s">
        <v>114</v>
      </c>
      <c r="K469" t="s">
        <v>26</v>
      </c>
      <c r="L469" t="s">
        <v>27</v>
      </c>
      <c r="M469" t="s">
        <v>956</v>
      </c>
      <c r="N469" s="21">
        <v>1</v>
      </c>
      <c r="O469" s="21">
        <v>69669.251999999993</v>
      </c>
      <c r="P469" s="21">
        <v>2669.32</v>
      </c>
      <c r="Q469" t="s">
        <v>29</v>
      </c>
    </row>
    <row r="470" spans="1:17" hidden="1" x14ac:dyDescent="0.25">
      <c r="A470" t="s">
        <v>1556</v>
      </c>
      <c r="B470" s="19">
        <v>0</v>
      </c>
      <c r="C470" s="20">
        <v>45471</v>
      </c>
      <c r="D470" s="19">
        <v>0</v>
      </c>
      <c r="E470" t="s">
        <v>1557</v>
      </c>
      <c r="F470" t="s">
        <v>21</v>
      </c>
      <c r="G470" t="s">
        <v>22</v>
      </c>
      <c r="H470" t="s">
        <v>23</v>
      </c>
      <c r="I470" t="s">
        <v>24</v>
      </c>
      <c r="J470" t="s">
        <v>196</v>
      </c>
      <c r="K470" t="s">
        <v>26</v>
      </c>
      <c r="L470" t="s">
        <v>27</v>
      </c>
      <c r="M470" t="s">
        <v>1558</v>
      </c>
      <c r="N470" s="21">
        <v>1</v>
      </c>
      <c r="O470" s="21">
        <v>112823.253</v>
      </c>
      <c r="P470" s="21">
        <v>4322.7299999999996</v>
      </c>
      <c r="Q470" t="s">
        <v>29</v>
      </c>
    </row>
    <row r="471" spans="1:17" hidden="1" x14ac:dyDescent="0.25">
      <c r="A471" t="s">
        <v>1559</v>
      </c>
      <c r="B471" s="19">
        <v>0</v>
      </c>
      <c r="C471" s="20">
        <v>45471</v>
      </c>
      <c r="D471" s="19">
        <v>0</v>
      </c>
      <c r="E471" t="s">
        <v>1560</v>
      </c>
      <c r="F471" t="s">
        <v>21</v>
      </c>
      <c r="G471" t="s">
        <v>45</v>
      </c>
      <c r="H471" t="s">
        <v>46</v>
      </c>
      <c r="I471" t="s">
        <v>47</v>
      </c>
      <c r="J471" t="s">
        <v>1561</v>
      </c>
      <c r="K471" t="s">
        <v>26</v>
      </c>
      <c r="L471" t="s">
        <v>27</v>
      </c>
      <c r="M471" t="s">
        <v>1406</v>
      </c>
      <c r="N471" s="21">
        <v>1</v>
      </c>
      <c r="O471" s="21">
        <v>146052.46799999999</v>
      </c>
      <c r="P471" s="21">
        <v>5595.88</v>
      </c>
      <c r="Q471" t="s">
        <v>29</v>
      </c>
    </row>
    <row r="472" spans="1:17" hidden="1" x14ac:dyDescent="0.25">
      <c r="A472" t="s">
        <v>1562</v>
      </c>
      <c r="B472" s="19">
        <v>0</v>
      </c>
      <c r="C472" s="20">
        <v>45471</v>
      </c>
      <c r="D472" s="19">
        <v>0</v>
      </c>
      <c r="E472" t="s">
        <v>1563</v>
      </c>
      <c r="F472" t="s">
        <v>21</v>
      </c>
      <c r="G472" t="s">
        <v>32</v>
      </c>
      <c r="H472" t="s">
        <v>53</v>
      </c>
      <c r="I472" t="s">
        <v>34</v>
      </c>
      <c r="J472" t="s">
        <v>1564</v>
      </c>
      <c r="K472" t="s">
        <v>26</v>
      </c>
      <c r="L472" t="s">
        <v>27</v>
      </c>
      <c r="M472" t="s">
        <v>1565</v>
      </c>
      <c r="N472" s="21">
        <v>1</v>
      </c>
      <c r="O472" s="21">
        <v>69669.251999999993</v>
      </c>
      <c r="P472" s="21">
        <v>2669.32</v>
      </c>
      <c r="Q472" t="s">
        <v>29</v>
      </c>
    </row>
    <row r="473" spans="1:17" hidden="1" x14ac:dyDescent="0.25">
      <c r="A473" t="s">
        <v>1566</v>
      </c>
      <c r="B473" s="19">
        <v>1</v>
      </c>
      <c r="C473" s="20">
        <v>45471</v>
      </c>
      <c r="D473" s="19">
        <v>0</v>
      </c>
      <c r="E473" t="s">
        <v>1567</v>
      </c>
      <c r="F473" t="s">
        <v>21</v>
      </c>
      <c r="G473" t="s">
        <v>32</v>
      </c>
      <c r="H473" t="s">
        <v>23</v>
      </c>
      <c r="I473" t="s">
        <v>24</v>
      </c>
      <c r="J473" t="s">
        <v>184</v>
      </c>
      <c r="K473" t="s">
        <v>26</v>
      </c>
      <c r="L473" t="s">
        <v>27</v>
      </c>
      <c r="M473" t="s">
        <v>1568</v>
      </c>
      <c r="N473" s="21">
        <v>1</v>
      </c>
      <c r="O473" s="21">
        <v>81784.089000000007</v>
      </c>
      <c r="P473" s="21">
        <v>3133.49</v>
      </c>
      <c r="Q473" t="s">
        <v>29</v>
      </c>
    </row>
    <row r="474" spans="1:17" hidden="1" x14ac:dyDescent="0.25">
      <c r="A474" t="s">
        <v>1569</v>
      </c>
      <c r="B474" s="19">
        <v>1</v>
      </c>
      <c r="C474" s="20">
        <v>45471</v>
      </c>
      <c r="D474" s="19">
        <v>0</v>
      </c>
      <c r="E474" t="s">
        <v>1570</v>
      </c>
      <c r="F474" t="s">
        <v>21</v>
      </c>
      <c r="G474" t="s">
        <v>45</v>
      </c>
      <c r="H474" t="s">
        <v>23</v>
      </c>
      <c r="I474" t="s">
        <v>24</v>
      </c>
      <c r="J474" t="s">
        <v>1571</v>
      </c>
      <c r="K474" t="s">
        <v>26</v>
      </c>
      <c r="L474" t="s">
        <v>27</v>
      </c>
      <c r="M474" t="s">
        <v>1572</v>
      </c>
      <c r="N474" s="21">
        <v>1</v>
      </c>
      <c r="O474" s="21">
        <v>91678.077000000005</v>
      </c>
      <c r="P474" s="21">
        <v>3512.57</v>
      </c>
      <c r="Q474" t="s">
        <v>29</v>
      </c>
    </row>
    <row r="475" spans="1:17" hidden="1" x14ac:dyDescent="0.25">
      <c r="A475" t="s">
        <v>1573</v>
      </c>
      <c r="B475" s="19">
        <v>0</v>
      </c>
      <c r="C475" s="20">
        <v>45475</v>
      </c>
      <c r="D475" s="19">
        <v>0</v>
      </c>
      <c r="E475" t="s">
        <v>1574</v>
      </c>
      <c r="F475" t="s">
        <v>21</v>
      </c>
      <c r="G475" t="s">
        <v>45</v>
      </c>
      <c r="H475" t="s">
        <v>39</v>
      </c>
      <c r="I475" t="s">
        <v>40</v>
      </c>
      <c r="J475" t="s">
        <v>1575</v>
      </c>
      <c r="K475" t="s">
        <v>26</v>
      </c>
      <c r="L475" t="s">
        <v>27</v>
      </c>
      <c r="M475" t="s">
        <v>605</v>
      </c>
      <c r="N475" s="21">
        <v>1</v>
      </c>
      <c r="O475" s="21">
        <v>57552.588000000003</v>
      </c>
      <c r="P475" s="21">
        <v>2205.08</v>
      </c>
      <c r="Q475" t="s">
        <v>29</v>
      </c>
    </row>
    <row r="476" spans="1:17" hidden="1" x14ac:dyDescent="0.25">
      <c r="A476" t="s">
        <v>1576</v>
      </c>
      <c r="B476" s="19">
        <v>0</v>
      </c>
      <c r="C476" s="20">
        <v>45499</v>
      </c>
      <c r="D476" s="19">
        <v>0</v>
      </c>
      <c r="E476" t="s">
        <v>1577</v>
      </c>
      <c r="F476" t="s">
        <v>21</v>
      </c>
      <c r="G476" t="s">
        <v>52</v>
      </c>
      <c r="H476" t="s">
        <v>53</v>
      </c>
      <c r="I476" t="s">
        <v>34</v>
      </c>
      <c r="J476" t="s">
        <v>204</v>
      </c>
      <c r="K476" t="s">
        <v>26</v>
      </c>
      <c r="L476" t="s">
        <v>27</v>
      </c>
      <c r="M476" t="s">
        <v>1578</v>
      </c>
      <c r="N476" s="21">
        <v>1</v>
      </c>
      <c r="O476" s="21">
        <v>88379.036999999997</v>
      </c>
      <c r="P476" s="21">
        <v>3386.17</v>
      </c>
      <c r="Q476" t="s">
        <v>29</v>
      </c>
    </row>
    <row r="477" spans="1:17" hidden="1" x14ac:dyDescent="0.25">
      <c r="A477" t="s">
        <v>1579</v>
      </c>
      <c r="B477" s="19">
        <v>0</v>
      </c>
      <c r="C477" s="20">
        <v>45471</v>
      </c>
      <c r="D477" s="19">
        <v>0</v>
      </c>
      <c r="E477" t="s">
        <v>1580</v>
      </c>
      <c r="F477" t="s">
        <v>21</v>
      </c>
      <c r="G477" t="s">
        <v>32</v>
      </c>
      <c r="H477" t="s">
        <v>53</v>
      </c>
      <c r="I477" t="s">
        <v>34</v>
      </c>
      <c r="J477" t="s">
        <v>359</v>
      </c>
      <c r="K477" t="s">
        <v>26</v>
      </c>
      <c r="L477" t="s">
        <v>27</v>
      </c>
      <c r="M477" t="s">
        <v>1350</v>
      </c>
      <c r="N477" s="21">
        <v>1</v>
      </c>
      <c r="O477" s="21">
        <v>77514.39</v>
      </c>
      <c r="P477" s="21">
        <v>2969.9</v>
      </c>
      <c r="Q477" t="s">
        <v>29</v>
      </c>
    </row>
    <row r="478" spans="1:17" hidden="1" x14ac:dyDescent="0.25">
      <c r="A478" t="s">
        <v>1581</v>
      </c>
      <c r="B478" s="19">
        <v>1</v>
      </c>
      <c r="C478" s="20">
        <v>45527</v>
      </c>
      <c r="D478" s="19">
        <v>4</v>
      </c>
      <c r="E478" t="s">
        <v>1582</v>
      </c>
      <c r="F478" t="s">
        <v>21</v>
      </c>
      <c r="G478" t="s">
        <v>32</v>
      </c>
      <c r="H478" t="s">
        <v>543</v>
      </c>
      <c r="I478" t="s">
        <v>544</v>
      </c>
      <c r="J478" t="s">
        <v>208</v>
      </c>
      <c r="K478" t="s">
        <v>26</v>
      </c>
      <c r="L478" t="s">
        <v>27</v>
      </c>
      <c r="M478" t="s">
        <v>545</v>
      </c>
      <c r="N478" s="21">
        <v>1</v>
      </c>
      <c r="O478" s="21">
        <v>49000.14</v>
      </c>
      <c r="P478" s="21">
        <v>1877.4</v>
      </c>
      <c r="Q478" t="s">
        <v>29</v>
      </c>
    </row>
    <row r="479" spans="1:17" hidden="1" x14ac:dyDescent="0.25">
      <c r="A479" t="s">
        <v>1583</v>
      </c>
      <c r="B479" s="19">
        <v>0</v>
      </c>
      <c r="C479" s="20">
        <v>45471</v>
      </c>
      <c r="D479" s="19">
        <v>0</v>
      </c>
      <c r="E479" t="s">
        <v>1584</v>
      </c>
      <c r="F479" t="s">
        <v>21</v>
      </c>
      <c r="G479" t="s">
        <v>52</v>
      </c>
      <c r="H479" t="s">
        <v>46</v>
      </c>
      <c r="I479" t="s">
        <v>47</v>
      </c>
      <c r="J479" t="s">
        <v>281</v>
      </c>
      <c r="K479" t="s">
        <v>26</v>
      </c>
      <c r="L479" t="s">
        <v>27</v>
      </c>
      <c r="M479" t="s">
        <v>1585</v>
      </c>
      <c r="N479" s="21">
        <v>1</v>
      </c>
      <c r="O479" s="21">
        <v>137141.14499999999</v>
      </c>
      <c r="P479" s="21">
        <v>5254.45</v>
      </c>
      <c r="Q479" t="s">
        <v>29</v>
      </c>
    </row>
    <row r="480" spans="1:17" hidden="1" x14ac:dyDescent="0.25">
      <c r="A480" t="s">
        <v>1586</v>
      </c>
      <c r="B480" s="19">
        <v>1</v>
      </c>
      <c r="C480" s="20">
        <v>45471</v>
      </c>
      <c r="D480" s="19">
        <v>0</v>
      </c>
      <c r="E480" t="s">
        <v>1587</v>
      </c>
      <c r="F480" t="s">
        <v>21</v>
      </c>
      <c r="G480" t="s">
        <v>22</v>
      </c>
      <c r="H480" t="s">
        <v>53</v>
      </c>
      <c r="I480" t="s">
        <v>34</v>
      </c>
      <c r="J480" t="s">
        <v>110</v>
      </c>
      <c r="K480" t="s">
        <v>26</v>
      </c>
      <c r="L480" t="s">
        <v>27</v>
      </c>
      <c r="M480" t="s">
        <v>1588</v>
      </c>
      <c r="N480" s="21">
        <v>1</v>
      </c>
      <c r="O480" s="21">
        <v>70348.112999999998</v>
      </c>
      <c r="P480" s="21">
        <v>2695.33</v>
      </c>
      <c r="Q480" t="s">
        <v>29</v>
      </c>
    </row>
    <row r="481" spans="1:17" hidden="1" x14ac:dyDescent="0.25">
      <c r="A481" t="s">
        <v>1589</v>
      </c>
      <c r="B481" s="19">
        <v>1</v>
      </c>
      <c r="C481" s="20">
        <v>45471</v>
      </c>
      <c r="D481" s="19">
        <v>0</v>
      </c>
      <c r="E481" t="s">
        <v>1590</v>
      </c>
      <c r="F481" t="s">
        <v>21</v>
      </c>
      <c r="G481" t="s">
        <v>32</v>
      </c>
      <c r="H481" t="s">
        <v>487</v>
      </c>
      <c r="I481" t="s">
        <v>40</v>
      </c>
      <c r="J481" t="s">
        <v>98</v>
      </c>
      <c r="K481" t="s">
        <v>26</v>
      </c>
      <c r="L481" t="s">
        <v>27</v>
      </c>
      <c r="M481" t="s">
        <v>991</v>
      </c>
      <c r="N481" s="21">
        <v>1</v>
      </c>
      <c r="O481" s="21">
        <v>47960.055</v>
      </c>
      <c r="P481" s="21">
        <v>1837.55</v>
      </c>
      <c r="Q481" t="s">
        <v>29</v>
      </c>
    </row>
    <row r="482" spans="1:17" hidden="1" x14ac:dyDescent="0.25">
      <c r="A482" t="s">
        <v>1591</v>
      </c>
      <c r="B482" s="19">
        <v>0</v>
      </c>
      <c r="C482" s="20">
        <v>45499</v>
      </c>
      <c r="D482" s="19">
        <v>0</v>
      </c>
      <c r="E482" t="s">
        <v>1592</v>
      </c>
      <c r="F482" t="s">
        <v>21</v>
      </c>
      <c r="G482" t="s">
        <v>280</v>
      </c>
      <c r="H482" t="s">
        <v>23</v>
      </c>
      <c r="I482" t="s">
        <v>24</v>
      </c>
      <c r="J482" t="s">
        <v>308</v>
      </c>
      <c r="K482" t="s">
        <v>26</v>
      </c>
      <c r="L482" t="s">
        <v>27</v>
      </c>
      <c r="M482" t="s">
        <v>24</v>
      </c>
      <c r="N482" s="21">
        <v>1</v>
      </c>
      <c r="O482" s="21">
        <v>94884.201000000001</v>
      </c>
      <c r="P482" s="21">
        <v>3635.41</v>
      </c>
      <c r="Q482" t="s">
        <v>29</v>
      </c>
    </row>
    <row r="483" spans="1:17" hidden="1" x14ac:dyDescent="0.25">
      <c r="A483" t="s">
        <v>1593</v>
      </c>
      <c r="B483" s="19">
        <v>1</v>
      </c>
      <c r="C483" s="20">
        <v>45471</v>
      </c>
      <c r="D483" s="19">
        <v>0</v>
      </c>
      <c r="E483" t="s">
        <v>1594</v>
      </c>
      <c r="F483" t="s">
        <v>21</v>
      </c>
      <c r="G483" t="s">
        <v>45</v>
      </c>
      <c r="H483" t="s">
        <v>46</v>
      </c>
      <c r="I483" t="s">
        <v>47</v>
      </c>
      <c r="J483" t="s">
        <v>1595</v>
      </c>
      <c r="K483" t="s">
        <v>26</v>
      </c>
      <c r="L483" t="s">
        <v>27</v>
      </c>
      <c r="M483" t="s">
        <v>99</v>
      </c>
      <c r="N483" s="21">
        <v>1</v>
      </c>
      <c r="O483" s="21">
        <v>146052.72899999999</v>
      </c>
      <c r="P483" s="21">
        <v>5595.89</v>
      </c>
      <c r="Q483" t="s">
        <v>29</v>
      </c>
    </row>
    <row r="484" spans="1:17" hidden="1" x14ac:dyDescent="0.25">
      <c r="A484" t="s">
        <v>1596</v>
      </c>
      <c r="B484" s="19">
        <v>2</v>
      </c>
      <c r="C484" s="20">
        <v>45471</v>
      </c>
      <c r="D484" s="19">
        <v>0</v>
      </c>
      <c r="E484" t="s">
        <v>1597</v>
      </c>
      <c r="F484" t="s">
        <v>21</v>
      </c>
      <c r="G484" t="s">
        <v>45</v>
      </c>
      <c r="H484" t="s">
        <v>53</v>
      </c>
      <c r="I484" t="s">
        <v>34</v>
      </c>
      <c r="J484" t="s">
        <v>1598</v>
      </c>
      <c r="K484" t="s">
        <v>26</v>
      </c>
      <c r="L484" t="s">
        <v>27</v>
      </c>
      <c r="M484" t="s">
        <v>1599</v>
      </c>
      <c r="N484" s="21">
        <v>1</v>
      </c>
      <c r="O484" s="21">
        <v>82993.823999999993</v>
      </c>
      <c r="P484" s="21">
        <v>3179.84</v>
      </c>
      <c r="Q484" t="s">
        <v>29</v>
      </c>
    </row>
    <row r="485" spans="1:17" hidden="1" x14ac:dyDescent="0.25">
      <c r="A485" t="s">
        <v>1600</v>
      </c>
      <c r="B485" s="19">
        <v>0</v>
      </c>
      <c r="C485" s="20">
        <v>45471</v>
      </c>
      <c r="D485" s="19">
        <v>0</v>
      </c>
      <c r="E485" t="s">
        <v>1601</v>
      </c>
      <c r="F485" t="s">
        <v>21</v>
      </c>
      <c r="G485" t="s">
        <v>22</v>
      </c>
      <c r="H485" t="s">
        <v>39</v>
      </c>
      <c r="I485" t="s">
        <v>40</v>
      </c>
      <c r="J485" t="s">
        <v>94</v>
      </c>
      <c r="K485" t="s">
        <v>26</v>
      </c>
      <c r="L485" t="s">
        <v>27</v>
      </c>
      <c r="M485" t="s">
        <v>1602</v>
      </c>
      <c r="N485" s="21">
        <v>1</v>
      </c>
      <c r="O485" s="21">
        <v>61656.03</v>
      </c>
      <c r="P485" s="21">
        <v>2362.3000000000002</v>
      </c>
      <c r="Q485" t="s">
        <v>29</v>
      </c>
    </row>
    <row r="486" spans="1:17" hidden="1" x14ac:dyDescent="0.25">
      <c r="A486" t="s">
        <v>1603</v>
      </c>
      <c r="B486" s="19">
        <v>0</v>
      </c>
      <c r="C486" s="20">
        <v>45499</v>
      </c>
      <c r="D486" s="19">
        <v>0</v>
      </c>
      <c r="E486" t="s">
        <v>1604</v>
      </c>
      <c r="F486" t="s">
        <v>21</v>
      </c>
      <c r="G486" t="s">
        <v>52</v>
      </c>
      <c r="H486" t="s">
        <v>23</v>
      </c>
      <c r="I486" t="s">
        <v>24</v>
      </c>
      <c r="J486" t="s">
        <v>308</v>
      </c>
      <c r="K486" t="s">
        <v>26</v>
      </c>
      <c r="L486" t="s">
        <v>27</v>
      </c>
      <c r="M486" t="s">
        <v>1297</v>
      </c>
      <c r="N486" s="21">
        <v>1</v>
      </c>
      <c r="O486" s="21">
        <v>109197.18</v>
      </c>
      <c r="P486" s="21">
        <v>4183.8</v>
      </c>
      <c r="Q486" t="s">
        <v>29</v>
      </c>
    </row>
    <row r="487" spans="1:17" hidden="1" x14ac:dyDescent="0.25">
      <c r="A487" t="s">
        <v>1605</v>
      </c>
      <c r="B487" s="19">
        <v>0</v>
      </c>
      <c r="C487" s="20">
        <v>45471</v>
      </c>
      <c r="D487" s="19">
        <v>0</v>
      </c>
      <c r="E487" t="s">
        <v>1606</v>
      </c>
      <c r="F487" t="s">
        <v>21</v>
      </c>
      <c r="G487" t="s">
        <v>32</v>
      </c>
      <c r="H487" t="s">
        <v>53</v>
      </c>
      <c r="I487" t="s">
        <v>34</v>
      </c>
      <c r="J487" t="s">
        <v>122</v>
      </c>
      <c r="K487" t="s">
        <v>26</v>
      </c>
      <c r="L487" t="s">
        <v>27</v>
      </c>
      <c r="M487" t="s">
        <v>1607</v>
      </c>
      <c r="N487" s="21">
        <v>1</v>
      </c>
      <c r="O487" s="21">
        <v>83600.388000000006</v>
      </c>
      <c r="P487" s="21">
        <v>3203.08</v>
      </c>
      <c r="Q487" t="s">
        <v>29</v>
      </c>
    </row>
    <row r="488" spans="1:17" hidden="1" x14ac:dyDescent="0.25">
      <c r="A488" t="s">
        <v>1608</v>
      </c>
      <c r="B488" s="19">
        <v>0</v>
      </c>
      <c r="C488" s="20">
        <v>45471</v>
      </c>
      <c r="D488" s="19">
        <v>0</v>
      </c>
      <c r="E488" t="s">
        <v>1609</v>
      </c>
      <c r="F488" t="s">
        <v>21</v>
      </c>
      <c r="G488" t="s">
        <v>45</v>
      </c>
      <c r="H488" t="s">
        <v>53</v>
      </c>
      <c r="I488" t="s">
        <v>34</v>
      </c>
      <c r="J488" t="s">
        <v>1610</v>
      </c>
      <c r="K488" t="s">
        <v>26</v>
      </c>
      <c r="L488" t="s">
        <v>27</v>
      </c>
      <c r="M488" t="s">
        <v>1611</v>
      </c>
      <c r="N488" s="21">
        <v>1</v>
      </c>
      <c r="O488" s="21">
        <v>89438.957999999999</v>
      </c>
      <c r="P488" s="21">
        <v>3426.78</v>
      </c>
      <c r="Q488" t="s">
        <v>29</v>
      </c>
    </row>
    <row r="489" spans="1:17" hidden="1" x14ac:dyDescent="0.25">
      <c r="A489" t="s">
        <v>1612</v>
      </c>
      <c r="B489" s="19">
        <v>1</v>
      </c>
      <c r="C489" s="20">
        <v>45471</v>
      </c>
      <c r="D489" s="19">
        <v>0</v>
      </c>
      <c r="E489" t="s">
        <v>1613</v>
      </c>
      <c r="F489" t="s">
        <v>21</v>
      </c>
      <c r="G489" t="s">
        <v>22</v>
      </c>
      <c r="H489" t="s">
        <v>23</v>
      </c>
      <c r="I489" t="s">
        <v>24</v>
      </c>
      <c r="J489" t="s">
        <v>284</v>
      </c>
      <c r="K489" t="s">
        <v>26</v>
      </c>
      <c r="L489" t="s">
        <v>27</v>
      </c>
      <c r="M489" t="s">
        <v>1614</v>
      </c>
      <c r="N489" s="21">
        <v>1</v>
      </c>
      <c r="O489" s="21">
        <v>109726.227</v>
      </c>
      <c r="P489" s="21">
        <v>4204.07</v>
      </c>
      <c r="Q489" t="s">
        <v>29</v>
      </c>
    </row>
    <row r="490" spans="1:17" hidden="1" x14ac:dyDescent="0.25">
      <c r="A490" t="s">
        <v>1615</v>
      </c>
      <c r="B490" s="19">
        <v>0</v>
      </c>
      <c r="C490" s="20">
        <v>45471</v>
      </c>
      <c r="D490" s="19">
        <v>1</v>
      </c>
      <c r="E490" t="s">
        <v>1616</v>
      </c>
      <c r="F490" t="s">
        <v>21</v>
      </c>
      <c r="G490" t="s">
        <v>65</v>
      </c>
      <c r="H490" t="s">
        <v>23</v>
      </c>
      <c r="I490" t="s">
        <v>24</v>
      </c>
      <c r="J490" t="s">
        <v>110</v>
      </c>
      <c r="K490" t="s">
        <v>26</v>
      </c>
      <c r="L490" t="s">
        <v>27</v>
      </c>
      <c r="M490" t="s">
        <v>1617</v>
      </c>
      <c r="N490" s="21">
        <v>1</v>
      </c>
      <c r="O490" s="21">
        <v>88999.956000000006</v>
      </c>
      <c r="P490" s="21">
        <v>3409.96</v>
      </c>
      <c r="Q490" t="s">
        <v>29</v>
      </c>
    </row>
    <row r="491" spans="1:17" hidden="1" x14ac:dyDescent="0.25">
      <c r="A491" t="s">
        <v>1618</v>
      </c>
      <c r="B491" s="19">
        <v>0</v>
      </c>
      <c r="C491" s="20">
        <v>45471</v>
      </c>
      <c r="D491" s="19">
        <v>0</v>
      </c>
      <c r="E491" t="s">
        <v>1619</v>
      </c>
      <c r="F491" t="s">
        <v>21</v>
      </c>
      <c r="G491" t="s">
        <v>52</v>
      </c>
      <c r="H491" t="s">
        <v>53</v>
      </c>
      <c r="I491" t="s">
        <v>34</v>
      </c>
      <c r="J491" t="s">
        <v>281</v>
      </c>
      <c r="K491" t="s">
        <v>26</v>
      </c>
      <c r="L491" t="s">
        <v>27</v>
      </c>
      <c r="M491" t="s">
        <v>34</v>
      </c>
      <c r="N491" s="21">
        <v>1</v>
      </c>
      <c r="O491" s="21">
        <v>92502.054000000004</v>
      </c>
      <c r="P491" s="21">
        <v>3544.14</v>
      </c>
      <c r="Q491" t="s">
        <v>29</v>
      </c>
    </row>
    <row r="492" spans="1:17" hidden="1" x14ac:dyDescent="0.25">
      <c r="A492" t="s">
        <v>1620</v>
      </c>
      <c r="B492" s="19">
        <v>0</v>
      </c>
      <c r="C492" s="20">
        <v>45471</v>
      </c>
      <c r="D492" s="19">
        <v>0</v>
      </c>
      <c r="E492" t="s">
        <v>1621</v>
      </c>
      <c r="F492" t="s">
        <v>21</v>
      </c>
      <c r="G492" t="s">
        <v>45</v>
      </c>
      <c r="H492" t="s">
        <v>46</v>
      </c>
      <c r="I492" t="s">
        <v>47</v>
      </c>
      <c r="J492" t="s">
        <v>106</v>
      </c>
      <c r="K492" t="s">
        <v>26</v>
      </c>
      <c r="L492" t="s">
        <v>27</v>
      </c>
      <c r="M492" t="s">
        <v>1622</v>
      </c>
      <c r="N492" s="21">
        <v>1</v>
      </c>
      <c r="O492" s="21">
        <v>119457.351</v>
      </c>
      <c r="P492" s="21">
        <v>4576.91</v>
      </c>
      <c r="Q492" t="s">
        <v>29</v>
      </c>
    </row>
    <row r="493" spans="1:17" hidden="1" x14ac:dyDescent="0.25">
      <c r="A493" t="s">
        <v>1623</v>
      </c>
      <c r="B493" s="19">
        <v>0</v>
      </c>
      <c r="C493" s="20">
        <v>45527</v>
      </c>
      <c r="D493" s="19">
        <v>0</v>
      </c>
      <c r="E493" t="s">
        <v>1624</v>
      </c>
      <c r="F493" t="s">
        <v>21</v>
      </c>
      <c r="G493" t="s">
        <v>22</v>
      </c>
      <c r="H493" t="s">
        <v>170</v>
      </c>
      <c r="I493" t="s">
        <v>171</v>
      </c>
      <c r="J493" t="s">
        <v>714</v>
      </c>
      <c r="K493" t="s">
        <v>26</v>
      </c>
      <c r="L493" t="s">
        <v>27</v>
      </c>
      <c r="M493" t="s">
        <v>1625</v>
      </c>
      <c r="N493" s="21">
        <v>1</v>
      </c>
      <c r="O493" s="21">
        <v>124040.25</v>
      </c>
      <c r="P493" s="21">
        <v>4752.5</v>
      </c>
      <c r="Q493" t="s">
        <v>29</v>
      </c>
    </row>
    <row r="494" spans="1:17" hidden="1" x14ac:dyDescent="0.25">
      <c r="A494" t="s">
        <v>1626</v>
      </c>
      <c r="B494" s="19">
        <v>0</v>
      </c>
      <c r="C494" s="20">
        <v>45471</v>
      </c>
      <c r="D494" s="19">
        <v>0</v>
      </c>
      <c r="E494" t="s">
        <v>1627</v>
      </c>
      <c r="F494" t="s">
        <v>21</v>
      </c>
      <c r="G494" t="s">
        <v>65</v>
      </c>
      <c r="H494" t="s">
        <v>53</v>
      </c>
      <c r="I494" t="s">
        <v>34</v>
      </c>
      <c r="J494" t="s">
        <v>311</v>
      </c>
      <c r="K494" t="s">
        <v>26</v>
      </c>
      <c r="L494" t="s">
        <v>27</v>
      </c>
      <c r="M494" t="s">
        <v>95</v>
      </c>
      <c r="N494" s="21">
        <v>1</v>
      </c>
      <c r="O494" s="21">
        <v>76441.679999999993</v>
      </c>
      <c r="P494" s="21">
        <v>2928.8</v>
      </c>
      <c r="Q494" t="s">
        <v>29</v>
      </c>
    </row>
    <row r="495" spans="1:17" hidden="1" x14ac:dyDescent="0.25">
      <c r="A495" t="s">
        <v>1628</v>
      </c>
      <c r="B495" s="19">
        <v>0</v>
      </c>
      <c r="C495" s="20">
        <v>45471</v>
      </c>
      <c r="D495" s="19">
        <v>0</v>
      </c>
      <c r="E495" t="s">
        <v>1629</v>
      </c>
      <c r="F495" t="s">
        <v>21</v>
      </c>
      <c r="G495" t="s">
        <v>65</v>
      </c>
      <c r="H495" t="s">
        <v>39</v>
      </c>
      <c r="I495" t="s">
        <v>40</v>
      </c>
      <c r="J495" t="s">
        <v>222</v>
      </c>
      <c r="K495" t="s">
        <v>26</v>
      </c>
      <c r="L495" t="s">
        <v>27</v>
      </c>
      <c r="M495" t="s">
        <v>1630</v>
      </c>
      <c r="N495" s="21">
        <v>1</v>
      </c>
      <c r="O495" s="21">
        <v>62094.249000000003</v>
      </c>
      <c r="P495" s="21">
        <v>2379.09</v>
      </c>
      <c r="Q495" t="s">
        <v>29</v>
      </c>
    </row>
    <row r="496" spans="1:17" hidden="1" x14ac:dyDescent="0.25">
      <c r="A496" t="s">
        <v>1631</v>
      </c>
      <c r="B496" s="19">
        <v>0</v>
      </c>
      <c r="C496" s="20">
        <v>45471</v>
      </c>
      <c r="D496" s="19">
        <v>0</v>
      </c>
      <c r="E496" t="s">
        <v>1632</v>
      </c>
      <c r="F496" t="s">
        <v>21</v>
      </c>
      <c r="G496" t="s">
        <v>32</v>
      </c>
      <c r="H496" t="s">
        <v>23</v>
      </c>
      <c r="I496" t="s">
        <v>24</v>
      </c>
      <c r="J496" t="s">
        <v>245</v>
      </c>
      <c r="K496" t="s">
        <v>26</v>
      </c>
      <c r="L496" t="s">
        <v>27</v>
      </c>
      <c r="M496" t="s">
        <v>434</v>
      </c>
      <c r="N496" s="21">
        <v>1</v>
      </c>
      <c r="O496" s="21">
        <v>98282.682000000001</v>
      </c>
      <c r="P496" s="21">
        <v>3765.62</v>
      </c>
      <c r="Q496" t="s">
        <v>29</v>
      </c>
    </row>
    <row r="497" spans="1:17" hidden="1" x14ac:dyDescent="0.25">
      <c r="A497" t="s">
        <v>1633</v>
      </c>
      <c r="B497" s="19">
        <v>3</v>
      </c>
      <c r="C497" s="20">
        <v>45471</v>
      </c>
      <c r="D497" s="19">
        <v>0</v>
      </c>
      <c r="E497" t="s">
        <v>1634</v>
      </c>
      <c r="F497" t="s">
        <v>21</v>
      </c>
      <c r="G497" t="s">
        <v>45</v>
      </c>
      <c r="H497" t="s">
        <v>53</v>
      </c>
      <c r="I497" t="s">
        <v>34</v>
      </c>
      <c r="J497" t="s">
        <v>1635</v>
      </c>
      <c r="K497" t="s">
        <v>26</v>
      </c>
      <c r="L497" t="s">
        <v>27</v>
      </c>
      <c r="M497" t="s">
        <v>1636</v>
      </c>
      <c r="N497" s="21">
        <v>1</v>
      </c>
      <c r="O497" s="21">
        <v>70015.077000000005</v>
      </c>
      <c r="P497" s="21">
        <v>2682.57</v>
      </c>
      <c r="Q497" t="s">
        <v>29</v>
      </c>
    </row>
    <row r="498" spans="1:17" hidden="1" x14ac:dyDescent="0.25">
      <c r="A498" t="s">
        <v>1637</v>
      </c>
      <c r="B498" s="19">
        <v>0</v>
      </c>
      <c r="C498" s="20">
        <v>45471</v>
      </c>
      <c r="D498" s="19">
        <v>0</v>
      </c>
      <c r="E498" t="s">
        <v>1638</v>
      </c>
      <c r="F498" t="s">
        <v>21</v>
      </c>
      <c r="G498" t="s">
        <v>45</v>
      </c>
      <c r="H498" t="s">
        <v>46</v>
      </c>
      <c r="I498" t="s">
        <v>47</v>
      </c>
      <c r="J498" t="s">
        <v>1635</v>
      </c>
      <c r="K498" t="s">
        <v>26</v>
      </c>
      <c r="L498" t="s">
        <v>27</v>
      </c>
      <c r="M498" t="s">
        <v>99</v>
      </c>
      <c r="N498" s="21">
        <v>1</v>
      </c>
      <c r="O498" s="21">
        <v>109202.4</v>
      </c>
      <c r="P498" s="21">
        <v>4184</v>
      </c>
      <c r="Q498" t="s">
        <v>29</v>
      </c>
    </row>
    <row r="499" spans="1:17" hidden="1" x14ac:dyDescent="0.25">
      <c r="A499" t="s">
        <v>1639</v>
      </c>
      <c r="B499" s="19">
        <v>0</v>
      </c>
      <c r="C499" s="20">
        <v>45471</v>
      </c>
      <c r="D499" s="19">
        <v>1</v>
      </c>
      <c r="E499" t="s">
        <v>1640</v>
      </c>
      <c r="F499" t="s">
        <v>21</v>
      </c>
      <c r="G499" t="s">
        <v>32</v>
      </c>
      <c r="H499" t="s">
        <v>53</v>
      </c>
      <c r="I499" t="s">
        <v>34</v>
      </c>
      <c r="J499" t="s">
        <v>591</v>
      </c>
      <c r="K499" t="s">
        <v>26</v>
      </c>
      <c r="L499" t="s">
        <v>27</v>
      </c>
      <c r="M499" t="s">
        <v>1375</v>
      </c>
      <c r="N499" s="21">
        <v>1</v>
      </c>
      <c r="O499" s="21">
        <v>70000.2</v>
      </c>
      <c r="P499" s="21">
        <v>2682</v>
      </c>
      <c r="Q499" t="s">
        <v>29</v>
      </c>
    </row>
    <row r="500" spans="1:17" hidden="1" x14ac:dyDescent="0.25">
      <c r="A500" t="s">
        <v>1641</v>
      </c>
      <c r="B500" s="19">
        <v>0</v>
      </c>
      <c r="C500" s="20">
        <v>45471</v>
      </c>
      <c r="D500" s="19">
        <v>0</v>
      </c>
      <c r="E500" t="s">
        <v>1642</v>
      </c>
      <c r="F500" t="s">
        <v>21</v>
      </c>
      <c r="G500" t="s">
        <v>65</v>
      </c>
      <c r="H500" t="s">
        <v>170</v>
      </c>
      <c r="I500" t="s">
        <v>171</v>
      </c>
      <c r="J500" t="s">
        <v>1643</v>
      </c>
      <c r="K500" t="s">
        <v>26</v>
      </c>
      <c r="L500" t="s">
        <v>27</v>
      </c>
      <c r="M500" t="s">
        <v>1644</v>
      </c>
      <c r="N500" s="21">
        <v>1</v>
      </c>
      <c r="O500" s="21">
        <v>173588.75099999999</v>
      </c>
      <c r="P500" s="21">
        <v>6650.91</v>
      </c>
      <c r="Q500" t="s">
        <v>29</v>
      </c>
    </row>
    <row r="501" spans="1:17" hidden="1" x14ac:dyDescent="0.25">
      <c r="A501" t="s">
        <v>1645</v>
      </c>
      <c r="B501" s="19">
        <v>0</v>
      </c>
      <c r="C501" s="20">
        <v>45471</v>
      </c>
      <c r="D501" s="19">
        <v>0</v>
      </c>
      <c r="E501" t="s">
        <v>1646</v>
      </c>
      <c r="F501" t="s">
        <v>21</v>
      </c>
      <c r="G501" t="s">
        <v>45</v>
      </c>
      <c r="H501" t="s">
        <v>46</v>
      </c>
      <c r="I501" t="s">
        <v>47</v>
      </c>
      <c r="J501" t="s">
        <v>106</v>
      </c>
      <c r="K501" t="s">
        <v>21</v>
      </c>
      <c r="L501" t="s">
        <v>27</v>
      </c>
      <c r="M501" t="s">
        <v>1647</v>
      </c>
      <c r="N501" s="21">
        <v>1</v>
      </c>
      <c r="O501" s="21">
        <v>119457.351</v>
      </c>
      <c r="P501" s="21">
        <v>4576.91</v>
      </c>
      <c r="Q501" t="s">
        <v>29</v>
      </c>
    </row>
    <row r="502" spans="1:17" hidden="1" x14ac:dyDescent="0.25">
      <c r="A502" t="s">
        <v>1648</v>
      </c>
      <c r="B502" s="19">
        <v>0</v>
      </c>
      <c r="C502" s="20">
        <v>45471</v>
      </c>
      <c r="D502" s="19">
        <v>0</v>
      </c>
      <c r="E502" t="s">
        <v>1649</v>
      </c>
      <c r="F502" t="s">
        <v>21</v>
      </c>
      <c r="G502" t="s">
        <v>45</v>
      </c>
      <c r="H502" t="s">
        <v>39</v>
      </c>
      <c r="I502" t="s">
        <v>40</v>
      </c>
      <c r="J502" t="s">
        <v>1650</v>
      </c>
      <c r="K502" t="s">
        <v>26</v>
      </c>
      <c r="L502" t="s">
        <v>27</v>
      </c>
      <c r="M502" t="s">
        <v>1651</v>
      </c>
      <c r="N502" s="21">
        <v>1</v>
      </c>
      <c r="O502" s="21">
        <v>89438.957999999999</v>
      </c>
      <c r="P502" s="21">
        <v>3426.78</v>
      </c>
      <c r="Q502" t="s">
        <v>29</v>
      </c>
    </row>
    <row r="503" spans="1:17" hidden="1" x14ac:dyDescent="0.25">
      <c r="A503" t="s">
        <v>1652</v>
      </c>
      <c r="B503" s="19">
        <v>0</v>
      </c>
      <c r="C503" s="20">
        <v>45471</v>
      </c>
      <c r="D503" s="19">
        <v>0</v>
      </c>
      <c r="E503" t="s">
        <v>1653</v>
      </c>
      <c r="F503" t="s">
        <v>21</v>
      </c>
      <c r="G503" t="s">
        <v>65</v>
      </c>
      <c r="H503" t="s">
        <v>148</v>
      </c>
      <c r="I503" t="s">
        <v>149</v>
      </c>
      <c r="J503" t="s">
        <v>311</v>
      </c>
      <c r="K503" t="s">
        <v>26</v>
      </c>
      <c r="L503" t="s">
        <v>27</v>
      </c>
      <c r="M503" t="s">
        <v>1654</v>
      </c>
      <c r="N503" s="21">
        <v>1</v>
      </c>
      <c r="O503" s="21">
        <v>126406.99800000001</v>
      </c>
      <c r="P503" s="21">
        <v>4843.18</v>
      </c>
      <c r="Q503" t="s">
        <v>29</v>
      </c>
    </row>
    <row r="504" spans="1:17" hidden="1" x14ac:dyDescent="0.25">
      <c r="A504" t="s">
        <v>1655</v>
      </c>
      <c r="B504" s="19">
        <v>0</v>
      </c>
      <c r="C504" s="20">
        <v>45471</v>
      </c>
      <c r="D504" s="19">
        <v>0</v>
      </c>
      <c r="E504" t="s">
        <v>1656</v>
      </c>
      <c r="F504" t="s">
        <v>21</v>
      </c>
      <c r="G504" t="s">
        <v>22</v>
      </c>
      <c r="H504" t="s">
        <v>39</v>
      </c>
      <c r="I504" t="s">
        <v>40</v>
      </c>
      <c r="J504" t="s">
        <v>1266</v>
      </c>
      <c r="K504" t="s">
        <v>26</v>
      </c>
      <c r="L504" t="s">
        <v>27</v>
      </c>
      <c r="M504" t="s">
        <v>1514</v>
      </c>
      <c r="N504" s="21">
        <v>1</v>
      </c>
      <c r="O504" s="21">
        <v>57553.11</v>
      </c>
      <c r="P504" s="21">
        <v>2205.1</v>
      </c>
      <c r="Q504" t="s">
        <v>29</v>
      </c>
    </row>
    <row r="505" spans="1:17" hidden="1" x14ac:dyDescent="0.25">
      <c r="A505" t="s">
        <v>1657</v>
      </c>
      <c r="B505" s="19">
        <v>0</v>
      </c>
      <c r="C505" s="20">
        <v>45500</v>
      </c>
      <c r="D505" s="19">
        <v>0</v>
      </c>
      <c r="E505" t="s">
        <v>1658</v>
      </c>
      <c r="F505" t="s">
        <v>21</v>
      </c>
      <c r="G505" t="s">
        <v>52</v>
      </c>
      <c r="H505" t="s">
        <v>758</v>
      </c>
      <c r="I505" t="s">
        <v>759</v>
      </c>
      <c r="J505" t="s">
        <v>308</v>
      </c>
      <c r="K505" t="s">
        <v>26</v>
      </c>
      <c r="L505" t="s">
        <v>27</v>
      </c>
      <c r="M505" t="s">
        <v>1659</v>
      </c>
      <c r="N505" s="21">
        <v>1</v>
      </c>
      <c r="O505" s="21">
        <v>167010.24600000001</v>
      </c>
      <c r="P505" s="21">
        <v>6398.86</v>
      </c>
      <c r="Q505" t="s">
        <v>29</v>
      </c>
    </row>
    <row r="506" spans="1:17" hidden="1" x14ac:dyDescent="0.25">
      <c r="A506" t="s">
        <v>1660</v>
      </c>
      <c r="B506" s="19">
        <v>0</v>
      </c>
      <c r="C506" s="20">
        <v>45569</v>
      </c>
      <c r="D506" s="19">
        <v>0</v>
      </c>
      <c r="E506" t="s">
        <v>1661</v>
      </c>
      <c r="F506" t="s">
        <v>21</v>
      </c>
      <c r="G506" t="s">
        <v>32</v>
      </c>
      <c r="H506" t="s">
        <v>53</v>
      </c>
      <c r="I506" t="s">
        <v>34</v>
      </c>
      <c r="J506" t="s">
        <v>710</v>
      </c>
      <c r="K506" t="s">
        <v>26</v>
      </c>
      <c r="L506" t="s">
        <v>27</v>
      </c>
      <c r="M506" t="s">
        <v>391</v>
      </c>
      <c r="N506" s="21">
        <v>1</v>
      </c>
      <c r="O506" s="21">
        <v>83829.546000000002</v>
      </c>
      <c r="P506" s="21">
        <v>3211.86</v>
      </c>
      <c r="Q506" t="s">
        <v>29</v>
      </c>
    </row>
    <row r="507" spans="1:17" hidden="1" x14ac:dyDescent="0.25">
      <c r="A507" t="s">
        <v>1662</v>
      </c>
      <c r="B507" s="19">
        <v>0</v>
      </c>
      <c r="C507" s="20">
        <v>45471</v>
      </c>
      <c r="D507" s="19">
        <v>0</v>
      </c>
      <c r="E507" t="s">
        <v>1663</v>
      </c>
      <c r="F507" t="s">
        <v>21</v>
      </c>
      <c r="G507" t="s">
        <v>45</v>
      </c>
      <c r="H507" t="s">
        <v>39</v>
      </c>
      <c r="I507" t="s">
        <v>40</v>
      </c>
      <c r="J507" t="s">
        <v>1021</v>
      </c>
      <c r="K507" t="s">
        <v>26</v>
      </c>
      <c r="L507" t="s">
        <v>27</v>
      </c>
      <c r="M507" t="s">
        <v>1022</v>
      </c>
      <c r="N507" s="21">
        <v>1</v>
      </c>
      <c r="O507" s="21">
        <v>63710.883000000002</v>
      </c>
      <c r="P507" s="21">
        <v>2441.0300000000002</v>
      </c>
      <c r="Q507" t="s">
        <v>29</v>
      </c>
    </row>
    <row r="508" spans="1:17" hidden="1" x14ac:dyDescent="0.25">
      <c r="A508" t="s">
        <v>1664</v>
      </c>
      <c r="B508" s="19">
        <v>0</v>
      </c>
      <c r="C508" s="20">
        <v>45499</v>
      </c>
      <c r="D508" s="19">
        <v>0</v>
      </c>
      <c r="E508" t="s">
        <v>1665</v>
      </c>
      <c r="F508" t="s">
        <v>21</v>
      </c>
      <c r="G508" t="s">
        <v>280</v>
      </c>
      <c r="H508" t="s">
        <v>148</v>
      </c>
      <c r="I508" t="s">
        <v>149</v>
      </c>
      <c r="J508" t="s">
        <v>367</v>
      </c>
      <c r="K508" t="s">
        <v>26</v>
      </c>
      <c r="L508" t="s">
        <v>27</v>
      </c>
      <c r="M508" t="s">
        <v>149</v>
      </c>
      <c r="N508" s="21">
        <v>1</v>
      </c>
      <c r="O508" s="21">
        <v>149066.23499999999</v>
      </c>
      <c r="P508" s="21">
        <v>5711.35</v>
      </c>
      <c r="Q508" t="s">
        <v>29</v>
      </c>
    </row>
    <row r="509" spans="1:17" hidden="1" x14ac:dyDescent="0.25">
      <c r="A509" t="s">
        <v>1666</v>
      </c>
      <c r="B509" s="19">
        <v>0</v>
      </c>
      <c r="C509" s="20">
        <v>45471</v>
      </c>
      <c r="D509" s="19">
        <v>0</v>
      </c>
      <c r="E509" t="s">
        <v>1667</v>
      </c>
      <c r="F509" t="s">
        <v>21</v>
      </c>
      <c r="G509" t="s">
        <v>22</v>
      </c>
      <c r="H509" t="s">
        <v>23</v>
      </c>
      <c r="I509" t="s">
        <v>24</v>
      </c>
      <c r="J509" t="s">
        <v>122</v>
      </c>
      <c r="K509" t="s">
        <v>26</v>
      </c>
      <c r="L509" t="s">
        <v>27</v>
      </c>
      <c r="M509" t="s">
        <v>1668</v>
      </c>
      <c r="N509" s="21">
        <v>1</v>
      </c>
      <c r="O509" s="21">
        <v>126965.016</v>
      </c>
      <c r="P509" s="21">
        <v>4864.5600000000004</v>
      </c>
      <c r="Q509" t="s">
        <v>29</v>
      </c>
    </row>
    <row r="510" spans="1:17" hidden="1" x14ac:dyDescent="0.25">
      <c r="A510" t="s">
        <v>1669</v>
      </c>
      <c r="B510" s="19">
        <v>1</v>
      </c>
      <c r="C510" s="20">
        <v>45471</v>
      </c>
      <c r="D510" s="19">
        <v>0</v>
      </c>
      <c r="E510" t="s">
        <v>1670</v>
      </c>
      <c r="F510" t="s">
        <v>21</v>
      </c>
      <c r="G510" t="s">
        <v>45</v>
      </c>
      <c r="H510" t="s">
        <v>23</v>
      </c>
      <c r="I510" t="s">
        <v>24</v>
      </c>
      <c r="J510" t="s">
        <v>1671</v>
      </c>
      <c r="K510" t="s">
        <v>26</v>
      </c>
      <c r="L510" t="s">
        <v>27</v>
      </c>
      <c r="M510" t="s">
        <v>1672</v>
      </c>
      <c r="N510" s="21">
        <v>1</v>
      </c>
      <c r="O510" s="21">
        <v>95552.361000000004</v>
      </c>
      <c r="P510" s="21">
        <v>3661.01</v>
      </c>
      <c r="Q510" t="s">
        <v>29</v>
      </c>
    </row>
    <row r="511" spans="1:17" hidden="1" x14ac:dyDescent="0.25">
      <c r="A511" t="s">
        <v>1673</v>
      </c>
      <c r="B511" s="19">
        <v>0</v>
      </c>
      <c r="C511" s="20">
        <v>45596</v>
      </c>
      <c r="D511" s="19">
        <v>0</v>
      </c>
      <c r="E511" t="s">
        <v>1674</v>
      </c>
      <c r="F511" t="s">
        <v>21</v>
      </c>
      <c r="G511" t="s">
        <v>32</v>
      </c>
      <c r="H511" t="s">
        <v>53</v>
      </c>
      <c r="I511" t="s">
        <v>34</v>
      </c>
      <c r="J511" t="s">
        <v>230</v>
      </c>
      <c r="K511" t="s">
        <v>26</v>
      </c>
      <c r="L511" t="s">
        <v>27</v>
      </c>
      <c r="M511" t="s">
        <v>1675</v>
      </c>
      <c r="N511" s="21">
        <v>1</v>
      </c>
      <c r="O511" s="21">
        <v>78380.126999999993</v>
      </c>
      <c r="P511" s="21">
        <v>3003.07</v>
      </c>
      <c r="Q511" t="s">
        <v>29</v>
      </c>
    </row>
    <row r="512" spans="1:17" hidden="1" x14ac:dyDescent="0.25">
      <c r="A512" t="s">
        <v>1676</v>
      </c>
      <c r="B512" s="19">
        <v>0</v>
      </c>
      <c r="C512" s="20">
        <v>45471</v>
      </c>
      <c r="D512" s="19">
        <v>0</v>
      </c>
      <c r="E512" t="s">
        <v>1677</v>
      </c>
      <c r="F512" t="s">
        <v>21</v>
      </c>
      <c r="G512" t="s">
        <v>22</v>
      </c>
      <c r="H512" t="s">
        <v>23</v>
      </c>
      <c r="I512" t="s">
        <v>24</v>
      </c>
      <c r="J512" t="s">
        <v>184</v>
      </c>
      <c r="K512" t="s">
        <v>26</v>
      </c>
      <c r="L512" t="s">
        <v>27</v>
      </c>
      <c r="M512" t="s">
        <v>1678</v>
      </c>
      <c r="N512" s="21">
        <v>1</v>
      </c>
      <c r="O512" s="21">
        <v>119489.193</v>
      </c>
      <c r="P512" s="21">
        <v>4578.13</v>
      </c>
      <c r="Q512" t="s">
        <v>29</v>
      </c>
    </row>
    <row r="513" spans="1:17" hidden="1" x14ac:dyDescent="0.25">
      <c r="A513" t="s">
        <v>1679</v>
      </c>
      <c r="B513" s="19">
        <v>0</v>
      </c>
      <c r="C513" s="20">
        <v>45499</v>
      </c>
      <c r="D513" s="19">
        <v>0</v>
      </c>
      <c r="E513" t="s">
        <v>1680</v>
      </c>
      <c r="F513" t="s">
        <v>21</v>
      </c>
      <c r="G513" t="s">
        <v>280</v>
      </c>
      <c r="H513" t="s">
        <v>23</v>
      </c>
      <c r="I513" t="s">
        <v>24</v>
      </c>
      <c r="J513" t="s">
        <v>308</v>
      </c>
      <c r="K513" t="s">
        <v>26</v>
      </c>
      <c r="L513" t="s">
        <v>27</v>
      </c>
      <c r="M513" t="s">
        <v>1681</v>
      </c>
      <c r="N513" s="21">
        <v>1</v>
      </c>
      <c r="O513" s="21">
        <v>127447.083</v>
      </c>
      <c r="P513" s="21">
        <v>4883.03</v>
      </c>
      <c r="Q513" t="s">
        <v>29</v>
      </c>
    </row>
    <row r="514" spans="1:17" hidden="1" x14ac:dyDescent="0.25">
      <c r="A514" t="s">
        <v>1682</v>
      </c>
      <c r="B514" s="19">
        <v>0</v>
      </c>
      <c r="C514" s="20">
        <v>45471</v>
      </c>
      <c r="D514" s="19">
        <v>0</v>
      </c>
      <c r="E514" t="s">
        <v>1683</v>
      </c>
      <c r="F514" t="s">
        <v>21</v>
      </c>
      <c r="G514" t="s">
        <v>65</v>
      </c>
      <c r="H514" t="s">
        <v>46</v>
      </c>
      <c r="I514" t="s">
        <v>47</v>
      </c>
      <c r="J514" t="s">
        <v>483</v>
      </c>
      <c r="K514" t="s">
        <v>26</v>
      </c>
      <c r="L514" t="s">
        <v>27</v>
      </c>
      <c r="M514" t="s">
        <v>1684</v>
      </c>
      <c r="N514" s="21">
        <v>1</v>
      </c>
      <c r="O514" s="21">
        <v>135350.946</v>
      </c>
      <c r="P514" s="21">
        <v>5185.8599999999997</v>
      </c>
      <c r="Q514" t="s">
        <v>29</v>
      </c>
    </row>
    <row r="515" spans="1:17" hidden="1" x14ac:dyDescent="0.25">
      <c r="A515" t="s">
        <v>1685</v>
      </c>
      <c r="B515" s="19">
        <v>0</v>
      </c>
      <c r="C515" s="20">
        <v>45471</v>
      </c>
      <c r="D515" s="19">
        <v>0</v>
      </c>
      <c r="E515" t="s">
        <v>1686</v>
      </c>
      <c r="F515" t="s">
        <v>21</v>
      </c>
      <c r="G515" t="s">
        <v>32</v>
      </c>
      <c r="H515" t="s">
        <v>39</v>
      </c>
      <c r="I515" t="s">
        <v>40</v>
      </c>
      <c r="J515" t="s">
        <v>677</v>
      </c>
      <c r="K515" t="s">
        <v>26</v>
      </c>
      <c r="L515" t="s">
        <v>27</v>
      </c>
      <c r="M515" t="s">
        <v>231</v>
      </c>
      <c r="N515" s="21">
        <v>1</v>
      </c>
      <c r="O515" s="21">
        <v>57552.065999999999</v>
      </c>
      <c r="P515" s="21">
        <v>2205.06</v>
      </c>
      <c r="Q515" t="s">
        <v>29</v>
      </c>
    </row>
    <row r="516" spans="1:17" hidden="1" x14ac:dyDescent="0.25">
      <c r="A516" t="s">
        <v>1687</v>
      </c>
      <c r="B516" s="19">
        <v>0</v>
      </c>
      <c r="C516" s="20">
        <v>45555</v>
      </c>
      <c r="D516" s="19">
        <v>0</v>
      </c>
      <c r="E516" t="s">
        <v>1688</v>
      </c>
      <c r="F516" t="s">
        <v>21</v>
      </c>
      <c r="G516" t="s">
        <v>22</v>
      </c>
      <c r="H516" t="s">
        <v>148</v>
      </c>
      <c r="I516" t="s">
        <v>149</v>
      </c>
      <c r="J516" t="s">
        <v>351</v>
      </c>
      <c r="K516" t="s">
        <v>26</v>
      </c>
      <c r="L516" t="s">
        <v>27</v>
      </c>
      <c r="M516" t="s">
        <v>1689</v>
      </c>
      <c r="N516" s="21">
        <v>1</v>
      </c>
      <c r="O516" s="21">
        <v>143103.16800000001</v>
      </c>
      <c r="P516" s="21">
        <v>5482.88</v>
      </c>
      <c r="Q516" t="s">
        <v>29</v>
      </c>
    </row>
    <row r="517" spans="1:17" hidden="1" x14ac:dyDescent="0.25">
      <c r="A517" t="s">
        <v>1690</v>
      </c>
      <c r="B517" s="19">
        <v>0</v>
      </c>
      <c r="C517" s="20">
        <v>45572</v>
      </c>
      <c r="D517" s="19">
        <v>0</v>
      </c>
      <c r="E517" t="s">
        <v>1691</v>
      </c>
      <c r="F517" t="s">
        <v>21</v>
      </c>
      <c r="G517" t="s">
        <v>52</v>
      </c>
      <c r="H517" t="s">
        <v>23</v>
      </c>
      <c r="I517" t="s">
        <v>24</v>
      </c>
      <c r="J517" t="s">
        <v>204</v>
      </c>
      <c r="K517" t="s">
        <v>26</v>
      </c>
      <c r="L517" t="s">
        <v>27</v>
      </c>
      <c r="M517" t="s">
        <v>1692</v>
      </c>
      <c r="N517" s="21">
        <v>1</v>
      </c>
      <c r="O517" s="21">
        <v>94321.224000000002</v>
      </c>
      <c r="P517" s="21">
        <v>3613.84</v>
      </c>
      <c r="Q517" t="s">
        <v>29</v>
      </c>
    </row>
    <row r="518" spans="1:17" hidden="1" x14ac:dyDescent="0.25">
      <c r="A518" t="s">
        <v>1693</v>
      </c>
      <c r="B518" s="19">
        <v>0</v>
      </c>
      <c r="C518" s="20">
        <v>45471</v>
      </c>
      <c r="D518" s="19">
        <v>0</v>
      </c>
      <c r="E518" t="s">
        <v>1694</v>
      </c>
      <c r="F518" t="s">
        <v>21</v>
      </c>
      <c r="G518" t="s">
        <v>32</v>
      </c>
      <c r="H518" t="s">
        <v>46</v>
      </c>
      <c r="I518" t="s">
        <v>47</v>
      </c>
      <c r="J518" t="s">
        <v>208</v>
      </c>
      <c r="K518" t="s">
        <v>26</v>
      </c>
      <c r="L518" t="s">
        <v>27</v>
      </c>
      <c r="M518" t="s">
        <v>1695</v>
      </c>
      <c r="N518" s="21">
        <v>1</v>
      </c>
      <c r="O518" s="21">
        <v>123345.72900000001</v>
      </c>
      <c r="P518" s="21">
        <v>4725.8900000000003</v>
      </c>
      <c r="Q518" t="s">
        <v>29</v>
      </c>
    </row>
    <row r="519" spans="1:17" hidden="1" x14ac:dyDescent="0.25">
      <c r="A519" t="s">
        <v>1696</v>
      </c>
      <c r="B519" s="19">
        <v>0</v>
      </c>
      <c r="C519" s="20">
        <v>45471</v>
      </c>
      <c r="D519" s="19">
        <v>0</v>
      </c>
      <c r="E519" t="s">
        <v>1697</v>
      </c>
      <c r="F519" t="s">
        <v>21</v>
      </c>
      <c r="G519" t="s">
        <v>32</v>
      </c>
      <c r="H519" t="s">
        <v>23</v>
      </c>
      <c r="I519" t="s">
        <v>24</v>
      </c>
      <c r="J519" t="s">
        <v>114</v>
      </c>
      <c r="K519" t="s">
        <v>26</v>
      </c>
      <c r="L519" t="s">
        <v>27</v>
      </c>
      <c r="M519" t="s">
        <v>1698</v>
      </c>
      <c r="N519" s="21">
        <v>1</v>
      </c>
      <c r="O519" s="21">
        <v>110148.264</v>
      </c>
      <c r="P519" s="21">
        <v>4220.24</v>
      </c>
      <c r="Q519" t="s">
        <v>29</v>
      </c>
    </row>
    <row r="520" spans="1:17" hidden="1" x14ac:dyDescent="0.25">
      <c r="A520" t="s">
        <v>1699</v>
      </c>
      <c r="B520" s="19">
        <v>0</v>
      </c>
      <c r="C520" s="20">
        <v>45471</v>
      </c>
      <c r="D520" s="19">
        <v>0</v>
      </c>
      <c r="E520" t="s">
        <v>1700</v>
      </c>
      <c r="F520" t="s">
        <v>21</v>
      </c>
      <c r="G520" t="s">
        <v>65</v>
      </c>
      <c r="H520" t="s">
        <v>148</v>
      </c>
      <c r="I520" t="s">
        <v>149</v>
      </c>
      <c r="J520" t="s">
        <v>180</v>
      </c>
      <c r="K520" t="s">
        <v>26</v>
      </c>
      <c r="L520" t="s">
        <v>27</v>
      </c>
      <c r="M520" t="s">
        <v>1701</v>
      </c>
      <c r="N520" s="21">
        <v>1</v>
      </c>
      <c r="O520" s="21">
        <v>124722.243</v>
      </c>
      <c r="P520" s="21">
        <v>4778.63</v>
      </c>
      <c r="Q520" t="s">
        <v>29</v>
      </c>
    </row>
    <row r="521" spans="1:17" hidden="1" x14ac:dyDescent="0.25">
      <c r="A521" t="s">
        <v>1702</v>
      </c>
      <c r="B521" s="19">
        <v>0</v>
      </c>
      <c r="C521" s="20">
        <v>45471</v>
      </c>
      <c r="D521" s="19">
        <v>0</v>
      </c>
      <c r="E521" t="s">
        <v>1703</v>
      </c>
      <c r="F521" t="s">
        <v>21</v>
      </c>
      <c r="G521" t="s">
        <v>22</v>
      </c>
      <c r="H521" t="s">
        <v>39</v>
      </c>
      <c r="I521" t="s">
        <v>40</v>
      </c>
      <c r="J521" t="s">
        <v>110</v>
      </c>
      <c r="K521" t="s">
        <v>26</v>
      </c>
      <c r="L521" t="s">
        <v>27</v>
      </c>
      <c r="M521" t="s">
        <v>111</v>
      </c>
      <c r="N521" s="21">
        <v>1</v>
      </c>
      <c r="O521" s="21">
        <v>57553.11</v>
      </c>
      <c r="P521" s="21">
        <v>2205.1</v>
      </c>
      <c r="Q521" t="s">
        <v>29</v>
      </c>
    </row>
    <row r="522" spans="1:17" hidden="1" x14ac:dyDescent="0.25">
      <c r="A522" t="s">
        <v>1704</v>
      </c>
      <c r="B522" s="19">
        <v>0</v>
      </c>
      <c r="C522" s="20">
        <v>45471</v>
      </c>
      <c r="D522" s="19">
        <v>0</v>
      </c>
      <c r="E522" t="s">
        <v>1705</v>
      </c>
      <c r="F522" t="s">
        <v>21</v>
      </c>
      <c r="G522" t="s">
        <v>65</v>
      </c>
      <c r="H522" t="s">
        <v>46</v>
      </c>
      <c r="I522" t="s">
        <v>47</v>
      </c>
      <c r="J522" t="s">
        <v>624</v>
      </c>
      <c r="K522" t="s">
        <v>26</v>
      </c>
      <c r="L522" t="s">
        <v>27</v>
      </c>
      <c r="M522" t="s">
        <v>1706</v>
      </c>
      <c r="N522" s="21">
        <v>1</v>
      </c>
      <c r="O522" s="21">
        <v>99456.138000000006</v>
      </c>
      <c r="P522" s="21">
        <v>3810.58</v>
      </c>
      <c r="Q522" t="s">
        <v>29</v>
      </c>
    </row>
    <row r="523" spans="1:17" hidden="1" x14ac:dyDescent="0.25">
      <c r="A523" t="s">
        <v>1707</v>
      </c>
      <c r="B523" s="19">
        <v>0</v>
      </c>
      <c r="C523" s="20">
        <v>45471</v>
      </c>
      <c r="D523" s="19">
        <v>0</v>
      </c>
      <c r="E523" t="s">
        <v>1708</v>
      </c>
      <c r="F523" t="s">
        <v>21</v>
      </c>
      <c r="G523" t="s">
        <v>32</v>
      </c>
      <c r="H523" t="s">
        <v>543</v>
      </c>
      <c r="I523" t="s">
        <v>544</v>
      </c>
      <c r="J523" t="s">
        <v>763</v>
      </c>
      <c r="K523" t="s">
        <v>26</v>
      </c>
      <c r="L523" t="s">
        <v>27</v>
      </c>
      <c r="M523" t="s">
        <v>1709</v>
      </c>
      <c r="N523" s="21">
        <v>1</v>
      </c>
      <c r="O523" s="21">
        <v>45436.184999999998</v>
      </c>
      <c r="P523" s="21">
        <v>1740.85</v>
      </c>
      <c r="Q523" t="s">
        <v>29</v>
      </c>
    </row>
    <row r="524" spans="1:17" hidden="1" x14ac:dyDescent="0.25">
      <c r="A524" t="s">
        <v>1710</v>
      </c>
      <c r="B524" s="19">
        <v>0</v>
      </c>
      <c r="C524" s="20">
        <v>45506</v>
      </c>
      <c r="D524" s="19">
        <v>0</v>
      </c>
      <c r="E524" t="s">
        <v>1711</v>
      </c>
      <c r="F524" t="s">
        <v>21</v>
      </c>
      <c r="G524" t="s">
        <v>22</v>
      </c>
      <c r="H524" t="s">
        <v>53</v>
      </c>
      <c r="I524" t="s">
        <v>34</v>
      </c>
      <c r="J524" t="s">
        <v>1712</v>
      </c>
      <c r="K524" t="s">
        <v>26</v>
      </c>
      <c r="L524" t="s">
        <v>27</v>
      </c>
      <c r="M524" t="s">
        <v>1713</v>
      </c>
      <c r="N524" s="21">
        <v>1</v>
      </c>
      <c r="O524" s="21">
        <v>70000.2</v>
      </c>
      <c r="P524" s="21">
        <v>2682</v>
      </c>
      <c r="Q524" t="s">
        <v>29</v>
      </c>
    </row>
    <row r="525" spans="1:17" hidden="1" x14ac:dyDescent="0.25">
      <c r="A525" t="s">
        <v>1714</v>
      </c>
      <c r="B525" s="19">
        <v>0</v>
      </c>
      <c r="C525" s="20">
        <v>45471</v>
      </c>
      <c r="D525" s="19">
        <v>0</v>
      </c>
      <c r="E525" t="s">
        <v>1715</v>
      </c>
      <c r="F525" t="s">
        <v>21</v>
      </c>
      <c r="G525" t="s">
        <v>65</v>
      </c>
      <c r="H525" t="s">
        <v>53</v>
      </c>
      <c r="I525" t="s">
        <v>34</v>
      </c>
      <c r="J525" t="s">
        <v>114</v>
      </c>
      <c r="K525" t="s">
        <v>26</v>
      </c>
      <c r="L525" t="s">
        <v>27</v>
      </c>
      <c r="M525" t="s">
        <v>674</v>
      </c>
      <c r="N525" s="21">
        <v>1</v>
      </c>
      <c r="O525" s="21">
        <v>98485.74</v>
      </c>
      <c r="P525" s="21">
        <v>3773.4</v>
      </c>
      <c r="Q525" t="s">
        <v>29</v>
      </c>
    </row>
    <row r="526" spans="1:17" hidden="1" x14ac:dyDescent="0.25">
      <c r="A526" t="s">
        <v>1716</v>
      </c>
      <c r="B526" s="19">
        <v>0</v>
      </c>
      <c r="C526" s="20">
        <v>45499</v>
      </c>
      <c r="D526" s="19">
        <v>0</v>
      </c>
      <c r="E526" t="s">
        <v>1717</v>
      </c>
      <c r="F526" t="s">
        <v>21</v>
      </c>
      <c r="G526" t="s">
        <v>52</v>
      </c>
      <c r="H526" t="s">
        <v>758</v>
      </c>
      <c r="I526" t="s">
        <v>759</v>
      </c>
      <c r="J526" t="s">
        <v>308</v>
      </c>
      <c r="K526" t="s">
        <v>26</v>
      </c>
      <c r="L526" t="s">
        <v>27</v>
      </c>
      <c r="M526" t="s">
        <v>759</v>
      </c>
      <c r="N526" s="21">
        <v>1</v>
      </c>
      <c r="O526" s="21">
        <v>179306.217</v>
      </c>
      <c r="P526" s="21">
        <v>6869.97</v>
      </c>
      <c r="Q526" t="s">
        <v>29</v>
      </c>
    </row>
    <row r="527" spans="1:17" hidden="1" x14ac:dyDescent="0.25">
      <c r="A527" t="s">
        <v>1718</v>
      </c>
      <c r="B527" s="19">
        <v>0</v>
      </c>
      <c r="C527" s="20">
        <v>45471</v>
      </c>
      <c r="D527" s="19">
        <v>0</v>
      </c>
      <c r="E527" t="s">
        <v>1719</v>
      </c>
      <c r="F527" t="s">
        <v>21</v>
      </c>
      <c r="G527" t="s">
        <v>45</v>
      </c>
      <c r="H527" t="s">
        <v>23</v>
      </c>
      <c r="I527" t="s">
        <v>24</v>
      </c>
      <c r="J527" t="s">
        <v>161</v>
      </c>
      <c r="K527" t="s">
        <v>26</v>
      </c>
      <c r="L527" t="s">
        <v>27</v>
      </c>
      <c r="M527" t="s">
        <v>1720</v>
      </c>
      <c r="N527" s="21">
        <v>1</v>
      </c>
      <c r="O527" s="21">
        <v>127766.808</v>
      </c>
      <c r="P527" s="21">
        <v>4895.28</v>
      </c>
      <c r="Q527" t="s">
        <v>29</v>
      </c>
    </row>
    <row r="528" spans="1:17" hidden="1" x14ac:dyDescent="0.25">
      <c r="A528" t="s">
        <v>1721</v>
      </c>
      <c r="B528" s="19">
        <v>2</v>
      </c>
      <c r="C528" s="20">
        <v>45471</v>
      </c>
      <c r="D528" s="19">
        <v>0</v>
      </c>
      <c r="E528" t="s">
        <v>1722</v>
      </c>
      <c r="F528" t="s">
        <v>21</v>
      </c>
      <c r="G528" t="s">
        <v>65</v>
      </c>
      <c r="H528" t="s">
        <v>23</v>
      </c>
      <c r="I528" t="s">
        <v>24</v>
      </c>
      <c r="J528" t="s">
        <v>1221</v>
      </c>
      <c r="K528" t="s">
        <v>26</v>
      </c>
      <c r="L528" t="s">
        <v>27</v>
      </c>
      <c r="M528" t="s">
        <v>1723</v>
      </c>
      <c r="N528" s="21">
        <v>1</v>
      </c>
      <c r="O528" s="21">
        <v>124766.352</v>
      </c>
      <c r="P528" s="21">
        <v>4780.32</v>
      </c>
      <c r="Q528" t="s">
        <v>29</v>
      </c>
    </row>
    <row r="529" spans="1:17" hidden="1" x14ac:dyDescent="0.25">
      <c r="A529" t="s">
        <v>1724</v>
      </c>
      <c r="B529" s="19">
        <v>0</v>
      </c>
      <c r="C529" s="20">
        <v>45471</v>
      </c>
      <c r="D529" s="19">
        <v>0</v>
      </c>
      <c r="E529" t="s">
        <v>1725</v>
      </c>
      <c r="F529" t="s">
        <v>21</v>
      </c>
      <c r="G529" t="s">
        <v>45</v>
      </c>
      <c r="H529" t="s">
        <v>23</v>
      </c>
      <c r="I529" t="s">
        <v>24</v>
      </c>
      <c r="J529" t="s">
        <v>856</v>
      </c>
      <c r="K529" t="s">
        <v>26</v>
      </c>
      <c r="L529" t="s">
        <v>27</v>
      </c>
      <c r="M529" t="s">
        <v>1726</v>
      </c>
      <c r="N529" s="21">
        <v>1</v>
      </c>
      <c r="O529" s="21">
        <v>95006.349000000002</v>
      </c>
      <c r="P529" s="21">
        <v>3640.09</v>
      </c>
      <c r="Q529" t="s">
        <v>29</v>
      </c>
    </row>
    <row r="530" spans="1:17" hidden="1" x14ac:dyDescent="0.25">
      <c r="A530" t="s">
        <v>1727</v>
      </c>
      <c r="B530" s="19">
        <v>0</v>
      </c>
      <c r="C530" s="20">
        <v>45471</v>
      </c>
      <c r="D530" s="19">
        <v>0</v>
      </c>
      <c r="E530" t="s">
        <v>1728</v>
      </c>
      <c r="F530" t="s">
        <v>21</v>
      </c>
      <c r="G530" t="s">
        <v>32</v>
      </c>
      <c r="H530" t="s">
        <v>53</v>
      </c>
      <c r="I530" t="s">
        <v>34</v>
      </c>
      <c r="J530" t="s">
        <v>122</v>
      </c>
      <c r="K530" t="s">
        <v>26</v>
      </c>
      <c r="L530" t="s">
        <v>27</v>
      </c>
      <c r="M530" t="s">
        <v>1729</v>
      </c>
      <c r="N530" s="21">
        <v>1</v>
      </c>
      <c r="O530" s="21">
        <v>110395.431</v>
      </c>
      <c r="P530" s="21">
        <v>4229.71</v>
      </c>
      <c r="Q530" t="s">
        <v>29</v>
      </c>
    </row>
    <row r="531" spans="1:17" hidden="1" x14ac:dyDescent="0.25">
      <c r="A531" t="s">
        <v>1730</v>
      </c>
      <c r="B531" s="19">
        <v>0</v>
      </c>
      <c r="C531" s="20">
        <v>45471</v>
      </c>
      <c r="D531" s="19">
        <v>0</v>
      </c>
      <c r="E531" t="s">
        <v>1731</v>
      </c>
      <c r="F531" t="s">
        <v>21</v>
      </c>
      <c r="G531" t="s">
        <v>45</v>
      </c>
      <c r="H531" t="s">
        <v>39</v>
      </c>
      <c r="I531" t="s">
        <v>40</v>
      </c>
      <c r="J531" t="s">
        <v>1021</v>
      </c>
      <c r="K531" t="s">
        <v>26</v>
      </c>
      <c r="L531" t="s">
        <v>27</v>
      </c>
      <c r="M531" t="s">
        <v>1022</v>
      </c>
      <c r="N531" s="21">
        <v>1</v>
      </c>
      <c r="O531" s="21">
        <v>76441.941000000006</v>
      </c>
      <c r="P531" s="21">
        <v>2928.81</v>
      </c>
      <c r="Q531" t="s">
        <v>29</v>
      </c>
    </row>
    <row r="532" spans="1:17" hidden="1" x14ac:dyDescent="0.25">
      <c r="A532" t="s">
        <v>1732</v>
      </c>
      <c r="B532" s="19">
        <v>0</v>
      </c>
      <c r="C532" s="20">
        <v>45527</v>
      </c>
      <c r="D532" s="19">
        <v>0</v>
      </c>
      <c r="E532" t="s">
        <v>1733</v>
      </c>
      <c r="F532" t="s">
        <v>21</v>
      </c>
      <c r="G532" t="s">
        <v>22</v>
      </c>
      <c r="H532" t="s">
        <v>170</v>
      </c>
      <c r="I532" t="s">
        <v>171</v>
      </c>
      <c r="J532" t="s">
        <v>624</v>
      </c>
      <c r="K532" t="s">
        <v>26</v>
      </c>
      <c r="L532" t="s">
        <v>27</v>
      </c>
      <c r="M532" t="s">
        <v>1734</v>
      </c>
      <c r="N532" s="21">
        <v>1</v>
      </c>
      <c r="O532" s="21">
        <v>173676.18599999999</v>
      </c>
      <c r="P532" s="21">
        <v>6654.26</v>
      </c>
      <c r="Q532" t="s">
        <v>29</v>
      </c>
    </row>
    <row r="533" spans="1:17" hidden="1" x14ac:dyDescent="0.25">
      <c r="A533" t="s">
        <v>1735</v>
      </c>
      <c r="B533" s="19">
        <v>0</v>
      </c>
      <c r="C533" s="20">
        <v>45471</v>
      </c>
      <c r="D533" s="19">
        <v>0</v>
      </c>
      <c r="E533" t="s">
        <v>1736</v>
      </c>
      <c r="F533" t="s">
        <v>21</v>
      </c>
      <c r="G533" t="s">
        <v>65</v>
      </c>
      <c r="H533" t="s">
        <v>53</v>
      </c>
      <c r="I533" t="s">
        <v>34</v>
      </c>
      <c r="J533" t="s">
        <v>94</v>
      </c>
      <c r="K533" t="s">
        <v>26</v>
      </c>
      <c r="L533" t="s">
        <v>27</v>
      </c>
      <c r="M533" t="s">
        <v>1737</v>
      </c>
      <c r="N533" s="21">
        <v>1</v>
      </c>
      <c r="O533" s="21">
        <v>89592.687000000005</v>
      </c>
      <c r="P533" s="21">
        <v>3432.67</v>
      </c>
      <c r="Q533" t="s">
        <v>29</v>
      </c>
    </row>
    <row r="534" spans="1:17" hidden="1" x14ac:dyDescent="0.25">
      <c r="A534" t="s">
        <v>1738</v>
      </c>
      <c r="B534" s="19">
        <v>0</v>
      </c>
      <c r="C534" s="20">
        <v>45471</v>
      </c>
      <c r="D534" s="19">
        <v>1</v>
      </c>
      <c r="E534" t="s">
        <v>1739</v>
      </c>
      <c r="F534" t="s">
        <v>21</v>
      </c>
      <c r="G534" t="s">
        <v>32</v>
      </c>
      <c r="H534" t="s">
        <v>39</v>
      </c>
      <c r="I534" t="s">
        <v>40</v>
      </c>
      <c r="J534" t="s">
        <v>94</v>
      </c>
      <c r="K534" t="s">
        <v>26</v>
      </c>
      <c r="L534" t="s">
        <v>27</v>
      </c>
      <c r="M534" t="s">
        <v>1022</v>
      </c>
      <c r="N534" s="21">
        <v>1</v>
      </c>
      <c r="O534" s="21">
        <v>60000.245999999999</v>
      </c>
      <c r="P534" s="21">
        <v>2298.86</v>
      </c>
      <c r="Q534" t="s">
        <v>29</v>
      </c>
    </row>
    <row r="535" spans="1:17" hidden="1" x14ac:dyDescent="0.25">
      <c r="A535" t="s">
        <v>1740</v>
      </c>
      <c r="B535" s="19">
        <v>0</v>
      </c>
      <c r="C535" s="20">
        <v>45471</v>
      </c>
      <c r="D535" s="19">
        <v>0</v>
      </c>
      <c r="E535" t="s">
        <v>1741</v>
      </c>
      <c r="F535" t="s">
        <v>21</v>
      </c>
      <c r="G535" t="s">
        <v>65</v>
      </c>
      <c r="H535" t="s">
        <v>23</v>
      </c>
      <c r="I535" t="s">
        <v>24</v>
      </c>
      <c r="J535" t="s">
        <v>657</v>
      </c>
      <c r="K535" t="s">
        <v>26</v>
      </c>
      <c r="L535" t="s">
        <v>27</v>
      </c>
      <c r="M535" t="s">
        <v>1742</v>
      </c>
      <c r="N535" s="21">
        <v>1</v>
      </c>
      <c r="O535" s="21">
        <v>94050.044999999998</v>
      </c>
      <c r="P535" s="21">
        <v>3603.45</v>
      </c>
      <c r="Q535" t="s">
        <v>29</v>
      </c>
    </row>
    <row r="536" spans="1:17" hidden="1" x14ac:dyDescent="0.25">
      <c r="A536" t="s">
        <v>1743</v>
      </c>
      <c r="B536" s="19">
        <v>0</v>
      </c>
      <c r="C536" s="20">
        <v>45471</v>
      </c>
      <c r="D536" s="19">
        <v>1</v>
      </c>
      <c r="E536" t="s">
        <v>1744</v>
      </c>
      <c r="F536" t="s">
        <v>21</v>
      </c>
      <c r="G536" t="s">
        <v>22</v>
      </c>
      <c r="H536" t="s">
        <v>46</v>
      </c>
      <c r="I536" t="s">
        <v>47</v>
      </c>
      <c r="J536" t="s">
        <v>680</v>
      </c>
      <c r="K536" t="s">
        <v>26</v>
      </c>
      <c r="L536" t="s">
        <v>27</v>
      </c>
      <c r="M536" t="s">
        <v>1436</v>
      </c>
      <c r="N536" s="21">
        <v>1</v>
      </c>
      <c r="O536" s="21">
        <v>128584.26</v>
      </c>
      <c r="P536" s="21">
        <v>4926.6000000000004</v>
      </c>
      <c r="Q536" t="s">
        <v>29</v>
      </c>
    </row>
    <row r="537" spans="1:17" hidden="1" x14ac:dyDescent="0.25">
      <c r="A537" t="s">
        <v>1745</v>
      </c>
      <c r="B537" s="19">
        <v>0</v>
      </c>
      <c r="C537" s="20">
        <v>45471</v>
      </c>
      <c r="D537" s="19">
        <v>0</v>
      </c>
      <c r="E537" t="s">
        <v>1746</v>
      </c>
      <c r="F537" t="s">
        <v>21</v>
      </c>
      <c r="G537" t="s">
        <v>32</v>
      </c>
      <c r="H537" t="s">
        <v>39</v>
      </c>
      <c r="I537" t="s">
        <v>40</v>
      </c>
      <c r="J537" t="s">
        <v>288</v>
      </c>
      <c r="K537" t="s">
        <v>26</v>
      </c>
      <c r="L537" t="s">
        <v>27</v>
      </c>
      <c r="M537" t="s">
        <v>1747</v>
      </c>
      <c r="N537" s="21">
        <v>1</v>
      </c>
      <c r="O537" s="21">
        <v>72970.641000000003</v>
      </c>
      <c r="P537" s="21">
        <v>2795.81</v>
      </c>
      <c r="Q537" t="s">
        <v>29</v>
      </c>
    </row>
    <row r="538" spans="1:17" hidden="1" x14ac:dyDescent="0.25">
      <c r="A538" t="s">
        <v>1748</v>
      </c>
      <c r="B538" s="19">
        <v>0</v>
      </c>
      <c r="C538" s="20">
        <v>45471</v>
      </c>
      <c r="D538" s="19">
        <v>0</v>
      </c>
      <c r="E538" t="s">
        <v>1749</v>
      </c>
      <c r="F538" t="s">
        <v>21</v>
      </c>
      <c r="G538" t="s">
        <v>45</v>
      </c>
      <c r="H538" t="s">
        <v>53</v>
      </c>
      <c r="I538" t="s">
        <v>34</v>
      </c>
      <c r="J538" t="s">
        <v>1017</v>
      </c>
      <c r="K538" t="s">
        <v>26</v>
      </c>
      <c r="L538" t="s">
        <v>27</v>
      </c>
      <c r="M538" t="s">
        <v>1750</v>
      </c>
      <c r="N538" s="21">
        <v>1</v>
      </c>
      <c r="O538" s="21">
        <v>76321.097999999998</v>
      </c>
      <c r="P538" s="21">
        <v>2924.18</v>
      </c>
      <c r="Q538" t="s">
        <v>29</v>
      </c>
    </row>
    <row r="539" spans="1:17" hidden="1" x14ac:dyDescent="0.25">
      <c r="A539" t="s">
        <v>1751</v>
      </c>
      <c r="B539" s="19">
        <v>0</v>
      </c>
      <c r="C539" s="20">
        <v>45471</v>
      </c>
      <c r="D539" s="19">
        <v>0</v>
      </c>
      <c r="E539" t="s">
        <v>1752</v>
      </c>
      <c r="F539" t="s">
        <v>21</v>
      </c>
      <c r="G539" t="s">
        <v>22</v>
      </c>
      <c r="H539" t="s">
        <v>46</v>
      </c>
      <c r="I539" t="s">
        <v>47</v>
      </c>
      <c r="J539" t="s">
        <v>218</v>
      </c>
      <c r="K539" t="s">
        <v>26</v>
      </c>
      <c r="L539" t="s">
        <v>27</v>
      </c>
      <c r="M539" t="s">
        <v>218</v>
      </c>
      <c r="N539" s="21">
        <v>1</v>
      </c>
      <c r="O539" s="21">
        <v>126408.042</v>
      </c>
      <c r="P539" s="21">
        <v>4843.22</v>
      </c>
      <c r="Q539" t="s">
        <v>29</v>
      </c>
    </row>
    <row r="540" spans="1:17" hidden="1" x14ac:dyDescent="0.25">
      <c r="A540" t="s">
        <v>1753</v>
      </c>
      <c r="B540" s="19">
        <v>0</v>
      </c>
      <c r="C540" s="20">
        <v>45471</v>
      </c>
      <c r="D540" s="19">
        <v>0</v>
      </c>
      <c r="E540" t="s">
        <v>1754</v>
      </c>
      <c r="F540" t="s">
        <v>21</v>
      </c>
      <c r="G540" t="s">
        <v>45</v>
      </c>
      <c r="H540" t="s">
        <v>46</v>
      </c>
      <c r="I540" t="s">
        <v>47</v>
      </c>
      <c r="J540" t="s">
        <v>1561</v>
      </c>
      <c r="K540" t="s">
        <v>26</v>
      </c>
      <c r="L540" t="s">
        <v>27</v>
      </c>
      <c r="M540" t="s">
        <v>1755</v>
      </c>
      <c r="N540" s="21">
        <v>1</v>
      </c>
      <c r="O540" s="21">
        <v>110667.393</v>
      </c>
      <c r="P540" s="21">
        <v>4240.13</v>
      </c>
      <c r="Q540" t="s">
        <v>29</v>
      </c>
    </row>
    <row r="541" spans="1:17" hidden="1" x14ac:dyDescent="0.25">
      <c r="A541" t="s">
        <v>1756</v>
      </c>
      <c r="B541" s="19">
        <v>1</v>
      </c>
      <c r="C541" s="20">
        <v>45541</v>
      </c>
      <c r="D541" s="19">
        <v>0</v>
      </c>
      <c r="E541" t="s">
        <v>1757</v>
      </c>
      <c r="F541" t="s">
        <v>21</v>
      </c>
      <c r="G541" t="s">
        <v>22</v>
      </c>
      <c r="H541" t="s">
        <v>39</v>
      </c>
      <c r="I541" t="s">
        <v>40</v>
      </c>
      <c r="J541" t="s">
        <v>437</v>
      </c>
      <c r="K541" t="s">
        <v>26</v>
      </c>
      <c r="L541" t="s">
        <v>27</v>
      </c>
      <c r="M541" t="s">
        <v>1758</v>
      </c>
      <c r="N541" s="21">
        <v>1</v>
      </c>
      <c r="O541" s="21">
        <v>59999.985000000001</v>
      </c>
      <c r="P541" s="21">
        <v>2298.85</v>
      </c>
      <c r="Q541" t="s">
        <v>29</v>
      </c>
    </row>
    <row r="542" spans="1:17" hidden="1" x14ac:dyDescent="0.25">
      <c r="A542" t="s">
        <v>1759</v>
      </c>
      <c r="B542" s="19">
        <v>1</v>
      </c>
      <c r="C542" s="20">
        <v>45471</v>
      </c>
      <c r="D542" s="19">
        <v>0</v>
      </c>
      <c r="E542" t="s">
        <v>1760</v>
      </c>
      <c r="F542" t="s">
        <v>21</v>
      </c>
      <c r="G542" t="s">
        <v>45</v>
      </c>
      <c r="H542" t="s">
        <v>23</v>
      </c>
      <c r="I542" t="s">
        <v>24</v>
      </c>
      <c r="J542" t="s">
        <v>430</v>
      </c>
      <c r="K542" t="s">
        <v>26</v>
      </c>
      <c r="L542" t="s">
        <v>27</v>
      </c>
      <c r="M542" t="s">
        <v>1761</v>
      </c>
      <c r="N542" s="21">
        <v>1</v>
      </c>
      <c r="O542" s="21">
        <v>113289.399</v>
      </c>
      <c r="P542" s="21">
        <v>4340.59</v>
      </c>
      <c r="Q542" t="s">
        <v>29</v>
      </c>
    </row>
    <row r="543" spans="1:17" hidden="1" x14ac:dyDescent="0.25">
      <c r="A543" t="s">
        <v>1762</v>
      </c>
      <c r="B543" s="19">
        <v>0</v>
      </c>
      <c r="C543" s="20">
        <v>45471</v>
      </c>
      <c r="D543" s="19">
        <v>0</v>
      </c>
      <c r="E543" t="s">
        <v>1763</v>
      </c>
      <c r="F543" t="s">
        <v>21</v>
      </c>
      <c r="G543" t="s">
        <v>65</v>
      </c>
      <c r="H543" t="s">
        <v>53</v>
      </c>
      <c r="I543" t="s">
        <v>34</v>
      </c>
      <c r="J543" t="s">
        <v>1239</v>
      </c>
      <c r="K543" t="s">
        <v>26</v>
      </c>
      <c r="L543" t="s">
        <v>27</v>
      </c>
      <c r="M543" t="s">
        <v>1764</v>
      </c>
      <c r="N543" s="21">
        <v>1</v>
      </c>
      <c r="O543" s="21">
        <v>83599.865999999995</v>
      </c>
      <c r="P543" s="21">
        <v>3203.06</v>
      </c>
      <c r="Q543" t="s">
        <v>29</v>
      </c>
    </row>
    <row r="544" spans="1:17" hidden="1" x14ac:dyDescent="0.25">
      <c r="A544" t="s">
        <v>1765</v>
      </c>
      <c r="B544" s="19">
        <v>0</v>
      </c>
      <c r="C544" s="20">
        <v>45471</v>
      </c>
      <c r="D544" s="19">
        <v>0</v>
      </c>
      <c r="E544" t="s">
        <v>1766</v>
      </c>
      <c r="F544" t="s">
        <v>21</v>
      </c>
      <c r="G544" t="s">
        <v>65</v>
      </c>
      <c r="H544" t="s">
        <v>148</v>
      </c>
      <c r="I544" t="s">
        <v>149</v>
      </c>
      <c r="J544" t="s">
        <v>66</v>
      </c>
      <c r="K544" t="s">
        <v>26</v>
      </c>
      <c r="L544" t="s">
        <v>27</v>
      </c>
      <c r="M544" t="s">
        <v>1767</v>
      </c>
      <c r="N544" s="21">
        <v>1</v>
      </c>
      <c r="O544" s="21">
        <v>161536.29300000001</v>
      </c>
      <c r="P544" s="21">
        <v>6189.13</v>
      </c>
      <c r="Q544" t="s">
        <v>29</v>
      </c>
    </row>
    <row r="545" spans="1:17" hidden="1" x14ac:dyDescent="0.25">
      <c r="A545" t="s">
        <v>1768</v>
      </c>
      <c r="B545" s="19">
        <v>0</v>
      </c>
      <c r="C545" s="20">
        <v>45569</v>
      </c>
      <c r="D545" s="19">
        <v>0</v>
      </c>
      <c r="E545" t="s">
        <v>1769</v>
      </c>
      <c r="F545" t="s">
        <v>21</v>
      </c>
      <c r="G545" t="s">
        <v>22</v>
      </c>
      <c r="H545" t="s">
        <v>39</v>
      </c>
      <c r="I545" t="s">
        <v>40</v>
      </c>
      <c r="J545" t="s">
        <v>94</v>
      </c>
      <c r="K545" t="s">
        <v>26</v>
      </c>
      <c r="L545" t="s">
        <v>27</v>
      </c>
      <c r="M545" t="s">
        <v>1770</v>
      </c>
      <c r="N545" s="21">
        <v>1</v>
      </c>
      <c r="O545" s="21">
        <v>57552.065999999999</v>
      </c>
      <c r="P545" s="21">
        <v>2205.06</v>
      </c>
      <c r="Q545" t="s">
        <v>29</v>
      </c>
    </row>
    <row r="546" spans="1:17" hidden="1" x14ac:dyDescent="0.25">
      <c r="A546" t="s">
        <v>1771</v>
      </c>
      <c r="B546" s="19">
        <v>0</v>
      </c>
      <c r="C546" s="20">
        <v>45471</v>
      </c>
      <c r="D546" s="19">
        <v>0</v>
      </c>
      <c r="E546" t="s">
        <v>1772</v>
      </c>
      <c r="F546" t="s">
        <v>21</v>
      </c>
      <c r="G546" t="s">
        <v>65</v>
      </c>
      <c r="H546" t="s">
        <v>23</v>
      </c>
      <c r="I546" t="s">
        <v>24</v>
      </c>
      <c r="J546" t="s">
        <v>483</v>
      </c>
      <c r="K546" t="s">
        <v>26</v>
      </c>
      <c r="L546" t="s">
        <v>27</v>
      </c>
      <c r="M546" t="s">
        <v>484</v>
      </c>
      <c r="N546" s="21">
        <v>1</v>
      </c>
      <c r="O546" s="21">
        <v>101093.913</v>
      </c>
      <c r="P546" s="21">
        <v>3873.33</v>
      </c>
      <c r="Q546" t="s">
        <v>29</v>
      </c>
    </row>
    <row r="547" spans="1:17" hidden="1" x14ac:dyDescent="0.25">
      <c r="A547" t="s">
        <v>1773</v>
      </c>
      <c r="B547" s="19">
        <v>2</v>
      </c>
      <c r="C547" s="20">
        <v>45471</v>
      </c>
      <c r="D547" s="19">
        <v>0</v>
      </c>
      <c r="E547" t="s">
        <v>1774</v>
      </c>
      <c r="F547" t="s">
        <v>21</v>
      </c>
      <c r="G547" t="s">
        <v>45</v>
      </c>
      <c r="H547" t="s">
        <v>53</v>
      </c>
      <c r="I547" t="s">
        <v>34</v>
      </c>
      <c r="J547" t="s">
        <v>494</v>
      </c>
      <c r="K547" t="s">
        <v>26</v>
      </c>
      <c r="L547" t="s">
        <v>27</v>
      </c>
      <c r="M547" t="s">
        <v>1775</v>
      </c>
      <c r="N547" s="21">
        <v>1</v>
      </c>
      <c r="O547" s="21">
        <v>93914.324999999997</v>
      </c>
      <c r="P547" s="21">
        <v>3598.25</v>
      </c>
      <c r="Q547" t="s">
        <v>29</v>
      </c>
    </row>
    <row r="548" spans="1:17" hidden="1" x14ac:dyDescent="0.25">
      <c r="A548" t="s">
        <v>1776</v>
      </c>
      <c r="B548" s="19">
        <v>6</v>
      </c>
      <c r="C548" s="20">
        <v>45481</v>
      </c>
      <c r="D548" s="19">
        <v>0</v>
      </c>
      <c r="E548" t="s">
        <v>1777</v>
      </c>
      <c r="F548" t="s">
        <v>21</v>
      </c>
      <c r="G548" t="s">
        <v>45</v>
      </c>
      <c r="H548" t="s">
        <v>23</v>
      </c>
      <c r="I548" t="s">
        <v>24</v>
      </c>
      <c r="J548" t="s">
        <v>575</v>
      </c>
      <c r="K548" t="s">
        <v>26</v>
      </c>
      <c r="L548" t="s">
        <v>27</v>
      </c>
      <c r="M548" t="s">
        <v>1778</v>
      </c>
      <c r="N548" s="21">
        <v>1</v>
      </c>
      <c r="O548" s="21">
        <v>105000.039</v>
      </c>
      <c r="P548" s="21">
        <v>4022.99</v>
      </c>
      <c r="Q548" t="s">
        <v>29</v>
      </c>
    </row>
    <row r="549" spans="1:17" hidden="1" x14ac:dyDescent="0.25">
      <c r="A549" t="s">
        <v>1779</v>
      </c>
      <c r="B549" s="19">
        <v>0</v>
      </c>
      <c r="C549" s="20">
        <v>45471</v>
      </c>
      <c r="D549" s="19">
        <v>0</v>
      </c>
      <c r="E549" t="s">
        <v>1780</v>
      </c>
      <c r="F549" t="s">
        <v>21</v>
      </c>
      <c r="G549" t="s">
        <v>22</v>
      </c>
      <c r="H549" t="s">
        <v>39</v>
      </c>
      <c r="I549" t="s">
        <v>40</v>
      </c>
      <c r="J549" t="s">
        <v>1266</v>
      </c>
      <c r="K549" t="s">
        <v>26</v>
      </c>
      <c r="L549" t="s">
        <v>27</v>
      </c>
      <c r="M549" t="s">
        <v>1514</v>
      </c>
      <c r="N549" s="21">
        <v>1</v>
      </c>
      <c r="O549" s="21">
        <v>89015.093999999997</v>
      </c>
      <c r="P549" s="21">
        <v>3410.54</v>
      </c>
      <c r="Q549" t="s">
        <v>29</v>
      </c>
    </row>
    <row r="550" spans="1:17" hidden="1" x14ac:dyDescent="0.25">
      <c r="A550" t="s">
        <v>1781</v>
      </c>
      <c r="B550" s="19">
        <v>2</v>
      </c>
      <c r="C550" s="20">
        <v>45471</v>
      </c>
      <c r="D550" s="19">
        <v>0</v>
      </c>
      <c r="E550" t="s">
        <v>1782</v>
      </c>
      <c r="F550" t="s">
        <v>21</v>
      </c>
      <c r="G550" t="s">
        <v>65</v>
      </c>
      <c r="H550" t="s">
        <v>53</v>
      </c>
      <c r="I550" t="s">
        <v>34</v>
      </c>
      <c r="J550" t="s">
        <v>66</v>
      </c>
      <c r="K550" t="s">
        <v>26</v>
      </c>
      <c r="L550" t="s">
        <v>27</v>
      </c>
      <c r="M550" t="s">
        <v>1783</v>
      </c>
      <c r="N550" s="21">
        <v>1</v>
      </c>
      <c r="O550" s="21">
        <v>74121.650999999998</v>
      </c>
      <c r="P550" s="21">
        <v>2839.91</v>
      </c>
      <c r="Q550" t="s">
        <v>29</v>
      </c>
    </row>
    <row r="551" spans="1:17" hidden="1" x14ac:dyDescent="0.25">
      <c r="A551" t="s">
        <v>1784</v>
      </c>
      <c r="B551" s="19">
        <v>0</v>
      </c>
      <c r="C551" s="20">
        <v>45471</v>
      </c>
      <c r="D551" s="19">
        <v>0</v>
      </c>
      <c r="E551" t="s">
        <v>1785</v>
      </c>
      <c r="F551" t="s">
        <v>21</v>
      </c>
      <c r="G551" t="s">
        <v>32</v>
      </c>
      <c r="H551" t="s">
        <v>487</v>
      </c>
      <c r="I551" t="s">
        <v>40</v>
      </c>
      <c r="J551" t="s">
        <v>98</v>
      </c>
      <c r="K551" t="s">
        <v>26</v>
      </c>
      <c r="L551" t="s">
        <v>27</v>
      </c>
      <c r="M551" t="s">
        <v>991</v>
      </c>
      <c r="N551" s="21">
        <v>1</v>
      </c>
      <c r="O551" s="21">
        <v>47960.055</v>
      </c>
      <c r="P551" s="21">
        <v>1837.55</v>
      </c>
      <c r="Q551" t="s">
        <v>29</v>
      </c>
    </row>
    <row r="552" spans="1:17" hidden="1" x14ac:dyDescent="0.25">
      <c r="A552" t="s">
        <v>1786</v>
      </c>
      <c r="B552" s="19">
        <v>2</v>
      </c>
      <c r="C552" s="20">
        <v>45471</v>
      </c>
      <c r="D552" s="19">
        <v>0</v>
      </c>
      <c r="E552" t="s">
        <v>1787</v>
      </c>
      <c r="F552" t="s">
        <v>21</v>
      </c>
      <c r="G552" t="s">
        <v>22</v>
      </c>
      <c r="H552" t="s">
        <v>53</v>
      </c>
      <c r="I552" t="s">
        <v>34</v>
      </c>
      <c r="J552" t="s">
        <v>114</v>
      </c>
      <c r="K552" t="s">
        <v>26</v>
      </c>
      <c r="L552" t="s">
        <v>27</v>
      </c>
      <c r="M552" t="s">
        <v>956</v>
      </c>
      <c r="N552" s="21">
        <v>1</v>
      </c>
      <c r="O552" s="21">
        <v>69670.035000000003</v>
      </c>
      <c r="P552" s="21">
        <v>2669.35</v>
      </c>
      <c r="Q552" t="s">
        <v>29</v>
      </c>
    </row>
    <row r="553" spans="1:17" hidden="1" x14ac:dyDescent="0.25">
      <c r="A553" t="s">
        <v>1788</v>
      </c>
      <c r="B553" s="19">
        <v>0</v>
      </c>
      <c r="C553" s="20">
        <v>45471</v>
      </c>
      <c r="D553" s="19">
        <v>0</v>
      </c>
      <c r="E553" t="s">
        <v>1789</v>
      </c>
      <c r="F553" t="s">
        <v>21</v>
      </c>
      <c r="G553" t="s">
        <v>45</v>
      </c>
      <c r="H553" t="s">
        <v>46</v>
      </c>
      <c r="I553" t="s">
        <v>47</v>
      </c>
      <c r="J553" t="s">
        <v>767</v>
      </c>
      <c r="K553" t="s">
        <v>26</v>
      </c>
      <c r="L553" t="s">
        <v>27</v>
      </c>
      <c r="M553" t="s">
        <v>1790</v>
      </c>
      <c r="N553" s="21">
        <v>1</v>
      </c>
      <c r="O553" s="21">
        <v>117939.114</v>
      </c>
      <c r="P553" s="21">
        <v>4518.74</v>
      </c>
      <c r="Q553" t="s">
        <v>29</v>
      </c>
    </row>
    <row r="554" spans="1:17" hidden="1" x14ac:dyDescent="0.25">
      <c r="A554" t="s">
        <v>1791</v>
      </c>
      <c r="B554" s="19">
        <v>0</v>
      </c>
      <c r="C554" s="20">
        <v>45569</v>
      </c>
      <c r="D554" s="19">
        <v>0</v>
      </c>
      <c r="E554" t="s">
        <v>1792</v>
      </c>
      <c r="F554" t="s">
        <v>21</v>
      </c>
      <c r="G554" t="s">
        <v>32</v>
      </c>
      <c r="H554" t="s">
        <v>53</v>
      </c>
      <c r="I554" t="s">
        <v>34</v>
      </c>
      <c r="J554" t="s">
        <v>968</v>
      </c>
      <c r="K554" t="s">
        <v>26</v>
      </c>
      <c r="L554" t="s">
        <v>27</v>
      </c>
      <c r="M554" t="s">
        <v>391</v>
      </c>
      <c r="N554" s="21">
        <v>1</v>
      </c>
      <c r="O554" s="21">
        <v>70982.081999999995</v>
      </c>
      <c r="P554" s="21">
        <v>2719.62</v>
      </c>
      <c r="Q554" t="s">
        <v>29</v>
      </c>
    </row>
    <row r="555" spans="1:17" hidden="1" x14ac:dyDescent="0.25">
      <c r="A555" t="s">
        <v>1793</v>
      </c>
      <c r="B555" s="19">
        <v>0</v>
      </c>
      <c r="C555" s="20">
        <v>45471</v>
      </c>
      <c r="D555" s="19">
        <v>0</v>
      </c>
      <c r="E555" t="s">
        <v>1794</v>
      </c>
      <c r="F555" t="s">
        <v>21</v>
      </c>
      <c r="G555" t="s">
        <v>22</v>
      </c>
      <c r="H555" t="s">
        <v>46</v>
      </c>
      <c r="I555" t="s">
        <v>47</v>
      </c>
      <c r="J555" t="s">
        <v>926</v>
      </c>
      <c r="K555" t="s">
        <v>26</v>
      </c>
      <c r="L555" t="s">
        <v>27</v>
      </c>
      <c r="M555" t="s">
        <v>1795</v>
      </c>
      <c r="N555" s="21">
        <v>1</v>
      </c>
      <c r="O555" s="21">
        <v>97190.135999999999</v>
      </c>
      <c r="P555" s="21">
        <v>3723.76</v>
      </c>
      <c r="Q555" t="s">
        <v>29</v>
      </c>
    </row>
    <row r="556" spans="1:17" hidden="1" x14ac:dyDescent="0.25">
      <c r="A556" t="s">
        <v>1796</v>
      </c>
      <c r="B556" s="19">
        <v>0</v>
      </c>
      <c r="C556" s="20">
        <v>45471</v>
      </c>
      <c r="D556" s="19">
        <v>0</v>
      </c>
      <c r="E556" t="s">
        <v>1797</v>
      </c>
      <c r="F556" t="s">
        <v>21</v>
      </c>
      <c r="G556" t="s">
        <v>65</v>
      </c>
      <c r="H556" t="s">
        <v>53</v>
      </c>
      <c r="I556" t="s">
        <v>34</v>
      </c>
      <c r="J556" t="s">
        <v>94</v>
      </c>
      <c r="K556" t="s">
        <v>26</v>
      </c>
      <c r="L556" t="s">
        <v>27</v>
      </c>
      <c r="M556" t="s">
        <v>1798</v>
      </c>
      <c r="N556" s="21">
        <v>1</v>
      </c>
      <c r="O556" s="21">
        <v>78476.957999999999</v>
      </c>
      <c r="P556" s="21">
        <v>3006.78</v>
      </c>
      <c r="Q556" t="s">
        <v>29</v>
      </c>
    </row>
    <row r="557" spans="1:17" hidden="1" x14ac:dyDescent="0.25">
      <c r="A557" t="s">
        <v>1799</v>
      </c>
      <c r="B557" s="19">
        <v>0</v>
      </c>
      <c r="C557" s="20">
        <v>45584</v>
      </c>
      <c r="D557" s="19">
        <v>1</v>
      </c>
      <c r="E557" t="s">
        <v>1800</v>
      </c>
      <c r="F557" t="s">
        <v>21</v>
      </c>
      <c r="G557" t="s">
        <v>32</v>
      </c>
      <c r="H557" t="s">
        <v>39</v>
      </c>
      <c r="I557" t="s">
        <v>40</v>
      </c>
      <c r="J557" t="s">
        <v>1801</v>
      </c>
      <c r="K557" t="s">
        <v>21</v>
      </c>
      <c r="L557" t="s">
        <v>27</v>
      </c>
      <c r="M557" t="s">
        <v>1802</v>
      </c>
      <c r="N557" s="21">
        <v>1</v>
      </c>
      <c r="O557" s="21">
        <v>81093.482999999993</v>
      </c>
      <c r="P557" s="21">
        <v>3107.03</v>
      </c>
      <c r="Q557" t="s">
        <v>29</v>
      </c>
    </row>
    <row r="558" spans="1:17" hidden="1" x14ac:dyDescent="0.25">
      <c r="A558" t="s">
        <v>1803</v>
      </c>
      <c r="B558" s="19">
        <v>0</v>
      </c>
      <c r="C558" s="20">
        <v>45471</v>
      </c>
      <c r="D558" s="19">
        <v>0</v>
      </c>
      <c r="E558" t="s">
        <v>1804</v>
      </c>
      <c r="F558" t="s">
        <v>21</v>
      </c>
      <c r="G558" t="s">
        <v>65</v>
      </c>
      <c r="H558" t="s">
        <v>53</v>
      </c>
      <c r="I558" t="s">
        <v>34</v>
      </c>
      <c r="J558" t="s">
        <v>311</v>
      </c>
      <c r="K558" t="s">
        <v>26</v>
      </c>
      <c r="L558" t="s">
        <v>27</v>
      </c>
      <c r="M558" t="s">
        <v>95</v>
      </c>
      <c r="N558" s="21">
        <v>1</v>
      </c>
      <c r="O558" s="21">
        <v>89438.697</v>
      </c>
      <c r="P558" s="21">
        <v>3426.77</v>
      </c>
      <c r="Q558" t="s">
        <v>29</v>
      </c>
    </row>
    <row r="559" spans="1:17" hidden="1" x14ac:dyDescent="0.25">
      <c r="A559" t="s">
        <v>1805</v>
      </c>
      <c r="B559" s="19">
        <v>0</v>
      </c>
      <c r="C559" s="20">
        <v>45471</v>
      </c>
      <c r="D559" s="19">
        <v>0</v>
      </c>
      <c r="E559" t="s">
        <v>1806</v>
      </c>
      <c r="F559" t="s">
        <v>21</v>
      </c>
      <c r="G559" t="s">
        <v>32</v>
      </c>
      <c r="H559" t="s">
        <v>53</v>
      </c>
      <c r="I559" t="s">
        <v>34</v>
      </c>
      <c r="J559" t="s">
        <v>1807</v>
      </c>
      <c r="K559" t="s">
        <v>26</v>
      </c>
      <c r="L559" t="s">
        <v>27</v>
      </c>
      <c r="M559" t="s">
        <v>1808</v>
      </c>
      <c r="N559" s="21">
        <v>1</v>
      </c>
      <c r="O559" s="21">
        <v>88068.186000000002</v>
      </c>
      <c r="P559" s="21">
        <v>3374.26</v>
      </c>
      <c r="Q559" t="s">
        <v>29</v>
      </c>
    </row>
    <row r="560" spans="1:17" hidden="1" x14ac:dyDescent="0.25">
      <c r="A560" t="s">
        <v>1809</v>
      </c>
      <c r="B560" s="19">
        <v>0</v>
      </c>
      <c r="C560" s="20">
        <v>45471</v>
      </c>
      <c r="D560" s="19">
        <v>0</v>
      </c>
      <c r="E560" t="s">
        <v>1810</v>
      </c>
      <c r="F560" t="s">
        <v>21</v>
      </c>
      <c r="G560" t="s">
        <v>32</v>
      </c>
      <c r="H560" t="s">
        <v>170</v>
      </c>
      <c r="I560" t="s">
        <v>171</v>
      </c>
      <c r="J560" t="s">
        <v>164</v>
      </c>
      <c r="K560" t="s">
        <v>26</v>
      </c>
      <c r="L560" t="s">
        <v>27</v>
      </c>
      <c r="M560" t="s">
        <v>189</v>
      </c>
      <c r="N560" s="21">
        <v>1</v>
      </c>
      <c r="O560" s="21">
        <v>177061.617</v>
      </c>
      <c r="P560" s="21">
        <v>6783.97</v>
      </c>
      <c r="Q560" t="s">
        <v>29</v>
      </c>
    </row>
    <row r="561" spans="1:17" hidden="1" x14ac:dyDescent="0.25">
      <c r="A561" t="s">
        <v>1811</v>
      </c>
      <c r="B561" s="19">
        <v>1</v>
      </c>
      <c r="C561" s="20">
        <v>45471</v>
      </c>
      <c r="D561" s="19">
        <v>0</v>
      </c>
      <c r="E561" t="s">
        <v>1812</v>
      </c>
      <c r="F561" t="s">
        <v>21</v>
      </c>
      <c r="G561" t="s">
        <v>32</v>
      </c>
      <c r="H561" t="s">
        <v>53</v>
      </c>
      <c r="I561" t="s">
        <v>34</v>
      </c>
      <c r="J561" t="s">
        <v>554</v>
      </c>
      <c r="K561" t="s">
        <v>26</v>
      </c>
      <c r="L561" t="s">
        <v>27</v>
      </c>
      <c r="M561" t="s">
        <v>1813</v>
      </c>
      <c r="N561" s="21">
        <v>1</v>
      </c>
      <c r="O561" s="21">
        <v>73001.960999999996</v>
      </c>
      <c r="P561" s="21">
        <v>2797.01</v>
      </c>
      <c r="Q561" t="s">
        <v>29</v>
      </c>
    </row>
    <row r="562" spans="1:17" hidden="1" x14ac:dyDescent="0.25">
      <c r="A562" t="s">
        <v>1814</v>
      </c>
      <c r="B562" s="19">
        <v>0</v>
      </c>
      <c r="C562" s="20">
        <v>45586</v>
      </c>
      <c r="D562" s="19">
        <v>1</v>
      </c>
      <c r="E562" t="s">
        <v>1815</v>
      </c>
      <c r="F562" t="s">
        <v>21</v>
      </c>
      <c r="G562" t="s">
        <v>65</v>
      </c>
      <c r="H562" t="s">
        <v>23</v>
      </c>
      <c r="I562" t="s">
        <v>24</v>
      </c>
      <c r="J562" t="s">
        <v>972</v>
      </c>
      <c r="K562" t="s">
        <v>26</v>
      </c>
      <c r="L562" t="s">
        <v>27</v>
      </c>
      <c r="M562" t="s">
        <v>1816</v>
      </c>
      <c r="N562" s="21">
        <v>1</v>
      </c>
      <c r="O562" s="21">
        <v>106183.935</v>
      </c>
      <c r="P562" s="21">
        <v>4068.35</v>
      </c>
      <c r="Q562" t="s">
        <v>29</v>
      </c>
    </row>
    <row r="563" spans="1:17" hidden="1" x14ac:dyDescent="0.25">
      <c r="A563" t="s">
        <v>1817</v>
      </c>
      <c r="B563" s="19">
        <v>0</v>
      </c>
      <c r="C563" s="20">
        <v>45569</v>
      </c>
      <c r="D563" s="19">
        <v>0</v>
      </c>
      <c r="E563" t="s">
        <v>1818</v>
      </c>
      <c r="F563" t="s">
        <v>21</v>
      </c>
      <c r="G563" t="s">
        <v>32</v>
      </c>
      <c r="H563" t="s">
        <v>53</v>
      </c>
      <c r="I563" t="s">
        <v>34</v>
      </c>
      <c r="J563" t="s">
        <v>968</v>
      </c>
      <c r="K563" t="s">
        <v>26</v>
      </c>
      <c r="L563" t="s">
        <v>27</v>
      </c>
      <c r="M563" t="s">
        <v>391</v>
      </c>
      <c r="N563" s="21">
        <v>1</v>
      </c>
      <c r="O563" s="21">
        <v>69669.251999999993</v>
      </c>
      <c r="P563" s="21">
        <v>2669.32</v>
      </c>
      <c r="Q563" t="s">
        <v>29</v>
      </c>
    </row>
    <row r="564" spans="1:17" hidden="1" x14ac:dyDescent="0.25">
      <c r="A564" t="s">
        <v>1819</v>
      </c>
      <c r="B564" s="19">
        <v>0</v>
      </c>
      <c r="C564" s="20">
        <v>45527</v>
      </c>
      <c r="D564" s="19">
        <v>0</v>
      </c>
      <c r="E564" t="s">
        <v>1820</v>
      </c>
      <c r="F564" t="s">
        <v>21</v>
      </c>
      <c r="G564" t="s">
        <v>65</v>
      </c>
      <c r="H564" t="s">
        <v>148</v>
      </c>
      <c r="I564" t="s">
        <v>149</v>
      </c>
      <c r="J564" t="s">
        <v>114</v>
      </c>
      <c r="K564" t="s">
        <v>26</v>
      </c>
      <c r="L564" t="s">
        <v>27</v>
      </c>
      <c r="M564" t="s">
        <v>114</v>
      </c>
      <c r="N564" s="21">
        <v>1</v>
      </c>
      <c r="O564" s="21">
        <v>145487.14199999999</v>
      </c>
      <c r="P564" s="21">
        <v>5574.22</v>
      </c>
      <c r="Q564" t="s">
        <v>29</v>
      </c>
    </row>
    <row r="565" spans="1:17" hidden="1" x14ac:dyDescent="0.25">
      <c r="A565" t="s">
        <v>1821</v>
      </c>
      <c r="B565" s="19">
        <v>0</v>
      </c>
      <c r="C565" s="20">
        <v>45471</v>
      </c>
      <c r="D565" s="19">
        <v>0</v>
      </c>
      <c r="E565" t="s">
        <v>1822</v>
      </c>
      <c r="F565" t="s">
        <v>21</v>
      </c>
      <c r="G565" t="s">
        <v>45</v>
      </c>
      <c r="H565" t="s">
        <v>46</v>
      </c>
      <c r="I565" t="s">
        <v>47</v>
      </c>
      <c r="J565" t="s">
        <v>1823</v>
      </c>
      <c r="K565" t="s">
        <v>26</v>
      </c>
      <c r="L565" t="s">
        <v>27</v>
      </c>
      <c r="M565" t="s">
        <v>1824</v>
      </c>
      <c r="N565" s="21">
        <v>1</v>
      </c>
      <c r="O565" s="21">
        <v>118702.27800000001</v>
      </c>
      <c r="P565" s="21">
        <v>4547.9799999999996</v>
      </c>
      <c r="Q565" t="s">
        <v>29</v>
      </c>
    </row>
    <row r="566" spans="1:17" hidden="1" x14ac:dyDescent="0.25">
      <c r="A566" t="s">
        <v>1825</v>
      </c>
      <c r="B566" s="19">
        <v>0</v>
      </c>
      <c r="C566" s="20">
        <v>45499</v>
      </c>
      <c r="D566" s="19">
        <v>0</v>
      </c>
      <c r="E566" t="s">
        <v>1826</v>
      </c>
      <c r="F566" t="s">
        <v>21</v>
      </c>
      <c r="G566" t="s">
        <v>22</v>
      </c>
      <c r="H566" t="s">
        <v>487</v>
      </c>
      <c r="I566" t="s">
        <v>40</v>
      </c>
      <c r="J566" t="s">
        <v>1827</v>
      </c>
      <c r="K566" t="s">
        <v>26</v>
      </c>
      <c r="L566" t="s">
        <v>27</v>
      </c>
      <c r="M566" t="s">
        <v>1828</v>
      </c>
      <c r="N566" s="21">
        <v>1</v>
      </c>
      <c r="O566" s="21">
        <v>48324.15</v>
      </c>
      <c r="P566" s="21">
        <v>1851.5</v>
      </c>
      <c r="Q566" t="s">
        <v>29</v>
      </c>
    </row>
    <row r="567" spans="1:17" hidden="1" x14ac:dyDescent="0.25">
      <c r="A567" t="s">
        <v>1829</v>
      </c>
      <c r="B567" s="19">
        <v>0</v>
      </c>
      <c r="C567" s="20">
        <v>45499</v>
      </c>
      <c r="D567" s="19">
        <v>0</v>
      </c>
      <c r="E567" t="s">
        <v>1830</v>
      </c>
      <c r="F567" t="s">
        <v>21</v>
      </c>
      <c r="G567" t="s">
        <v>32</v>
      </c>
      <c r="H567" t="s">
        <v>487</v>
      </c>
      <c r="I567" t="s">
        <v>40</v>
      </c>
      <c r="J567" t="s">
        <v>98</v>
      </c>
      <c r="K567" t="s">
        <v>26</v>
      </c>
      <c r="L567" t="s">
        <v>27</v>
      </c>
      <c r="M567" t="s">
        <v>991</v>
      </c>
      <c r="N567" s="21">
        <v>1</v>
      </c>
      <c r="O567" s="21">
        <v>47960.055</v>
      </c>
      <c r="P567" s="21">
        <v>1837.55</v>
      </c>
      <c r="Q567" t="s">
        <v>29</v>
      </c>
    </row>
    <row r="568" spans="1:17" hidden="1" x14ac:dyDescent="0.25">
      <c r="A568" t="s">
        <v>1831</v>
      </c>
      <c r="B568" s="19">
        <v>0</v>
      </c>
      <c r="C568" s="20">
        <v>45471</v>
      </c>
      <c r="D568" s="19">
        <v>2</v>
      </c>
      <c r="E568" t="s">
        <v>1832</v>
      </c>
      <c r="F568" t="s">
        <v>21</v>
      </c>
      <c r="G568" t="s">
        <v>32</v>
      </c>
      <c r="H568" t="s">
        <v>46</v>
      </c>
      <c r="I568" t="s">
        <v>47</v>
      </c>
      <c r="J568" t="s">
        <v>535</v>
      </c>
      <c r="K568" t="s">
        <v>26</v>
      </c>
      <c r="L568" t="s">
        <v>27</v>
      </c>
      <c r="M568" t="s">
        <v>1833</v>
      </c>
      <c r="N568" s="21">
        <v>1</v>
      </c>
      <c r="O568" s="21">
        <v>93901.013999999996</v>
      </c>
      <c r="P568" s="21">
        <v>3597.74</v>
      </c>
      <c r="Q568" t="s">
        <v>29</v>
      </c>
    </row>
    <row r="569" spans="1:17" hidden="1" x14ac:dyDescent="0.25">
      <c r="A569" t="s">
        <v>1834</v>
      </c>
      <c r="B569" s="19">
        <v>0</v>
      </c>
      <c r="C569" s="20">
        <v>45471</v>
      </c>
      <c r="D569" s="19">
        <v>0</v>
      </c>
      <c r="E569" t="s">
        <v>1835</v>
      </c>
      <c r="F569" t="s">
        <v>21</v>
      </c>
      <c r="G569" t="s">
        <v>65</v>
      </c>
      <c r="H569" t="s">
        <v>39</v>
      </c>
      <c r="I569" t="s">
        <v>40</v>
      </c>
      <c r="J569" t="s">
        <v>1836</v>
      </c>
      <c r="K569" t="s">
        <v>26</v>
      </c>
      <c r="L569" t="s">
        <v>27</v>
      </c>
      <c r="M569" t="s">
        <v>1837</v>
      </c>
      <c r="N569" s="21">
        <v>1</v>
      </c>
      <c r="O569" s="21">
        <v>82382.562000000005</v>
      </c>
      <c r="P569" s="21">
        <v>3156.42</v>
      </c>
      <c r="Q569" t="s">
        <v>29</v>
      </c>
    </row>
    <row r="570" spans="1:17" hidden="1" x14ac:dyDescent="0.25">
      <c r="A570" t="s">
        <v>1838</v>
      </c>
      <c r="B570" s="19">
        <v>0</v>
      </c>
      <c r="C570" s="20">
        <v>45471</v>
      </c>
      <c r="D570" s="19">
        <v>0</v>
      </c>
      <c r="E570" t="s">
        <v>1839</v>
      </c>
      <c r="F570" t="s">
        <v>21</v>
      </c>
      <c r="G570" t="s">
        <v>45</v>
      </c>
      <c r="H570" t="s">
        <v>46</v>
      </c>
      <c r="I570" t="s">
        <v>47</v>
      </c>
      <c r="J570" t="s">
        <v>452</v>
      </c>
      <c r="K570" t="s">
        <v>26</v>
      </c>
      <c r="L570" t="s">
        <v>27</v>
      </c>
      <c r="M570" t="s">
        <v>1840</v>
      </c>
      <c r="N570" s="21">
        <v>1</v>
      </c>
      <c r="O570" s="21">
        <v>146051.946</v>
      </c>
      <c r="P570" s="21">
        <v>5595.86</v>
      </c>
      <c r="Q570" t="s">
        <v>29</v>
      </c>
    </row>
    <row r="571" spans="1:17" hidden="1" x14ac:dyDescent="0.25">
      <c r="A571" t="s">
        <v>1841</v>
      </c>
      <c r="B571" s="19">
        <v>0</v>
      </c>
      <c r="C571" s="20">
        <v>45471</v>
      </c>
      <c r="D571" s="19">
        <v>0</v>
      </c>
      <c r="E571" t="s">
        <v>1842</v>
      </c>
      <c r="F571" t="s">
        <v>21</v>
      </c>
      <c r="G571" t="s">
        <v>22</v>
      </c>
      <c r="H571" t="s">
        <v>543</v>
      </c>
      <c r="I571" t="s">
        <v>544</v>
      </c>
      <c r="J571" t="s">
        <v>1266</v>
      </c>
      <c r="K571" t="s">
        <v>26</v>
      </c>
      <c r="L571" t="s">
        <v>27</v>
      </c>
      <c r="M571" t="s">
        <v>1843</v>
      </c>
      <c r="N571" s="21">
        <v>1</v>
      </c>
      <c r="O571" s="21">
        <v>59627.016000000003</v>
      </c>
      <c r="P571" s="21">
        <v>2284.56</v>
      </c>
      <c r="Q571" t="s">
        <v>29</v>
      </c>
    </row>
    <row r="572" spans="1:17" hidden="1" x14ac:dyDescent="0.25">
      <c r="A572" t="s">
        <v>1844</v>
      </c>
      <c r="B572" s="19">
        <v>0</v>
      </c>
      <c r="C572" s="20">
        <v>45471</v>
      </c>
      <c r="D572" s="19">
        <v>0</v>
      </c>
      <c r="E572" t="s">
        <v>1845</v>
      </c>
      <c r="F572" t="s">
        <v>21</v>
      </c>
      <c r="G572" t="s">
        <v>32</v>
      </c>
      <c r="H572" t="s">
        <v>23</v>
      </c>
      <c r="I572" t="s">
        <v>24</v>
      </c>
      <c r="J572" t="s">
        <v>554</v>
      </c>
      <c r="K572" t="s">
        <v>26</v>
      </c>
      <c r="L572" t="s">
        <v>27</v>
      </c>
      <c r="M572" t="s">
        <v>1846</v>
      </c>
      <c r="N572" s="21">
        <v>1</v>
      </c>
      <c r="O572" s="21">
        <v>99588.725999999995</v>
      </c>
      <c r="P572" s="21">
        <v>3815.66</v>
      </c>
      <c r="Q572" t="s">
        <v>29</v>
      </c>
    </row>
    <row r="573" spans="1:17" hidden="1" x14ac:dyDescent="0.25">
      <c r="A573" t="s">
        <v>1847</v>
      </c>
      <c r="B573" s="19">
        <v>0</v>
      </c>
      <c r="C573" s="20">
        <v>45583</v>
      </c>
      <c r="D573" s="19">
        <v>0</v>
      </c>
      <c r="E573" t="s">
        <v>1848</v>
      </c>
      <c r="F573" t="s">
        <v>21</v>
      </c>
      <c r="G573" t="s">
        <v>32</v>
      </c>
      <c r="H573" t="s">
        <v>39</v>
      </c>
      <c r="I573" t="s">
        <v>40</v>
      </c>
      <c r="J573" t="s">
        <v>834</v>
      </c>
      <c r="K573" t="s">
        <v>26</v>
      </c>
      <c r="L573" t="s">
        <v>27</v>
      </c>
      <c r="M573" t="s">
        <v>231</v>
      </c>
      <c r="N573" s="21">
        <v>1</v>
      </c>
      <c r="O573" s="21">
        <v>57552.065999999999</v>
      </c>
      <c r="P573" s="21">
        <v>2205.06</v>
      </c>
      <c r="Q573" t="s">
        <v>29</v>
      </c>
    </row>
    <row r="574" spans="1:17" hidden="1" x14ac:dyDescent="0.25">
      <c r="A574" t="s">
        <v>1849</v>
      </c>
      <c r="B574" s="19">
        <v>0</v>
      </c>
      <c r="C574" s="20">
        <v>45471</v>
      </c>
      <c r="D574" s="19">
        <v>0</v>
      </c>
      <c r="E574" t="s">
        <v>1850</v>
      </c>
      <c r="F574" t="s">
        <v>21</v>
      </c>
      <c r="G574" t="s">
        <v>22</v>
      </c>
      <c r="H574" t="s">
        <v>46</v>
      </c>
      <c r="I574" t="s">
        <v>47</v>
      </c>
      <c r="J574" t="s">
        <v>616</v>
      </c>
      <c r="K574" t="s">
        <v>26</v>
      </c>
      <c r="L574" t="s">
        <v>27</v>
      </c>
      <c r="M574" t="s">
        <v>1851</v>
      </c>
      <c r="N574" s="21">
        <v>1</v>
      </c>
      <c r="O574" s="21">
        <v>102945.186</v>
      </c>
      <c r="P574" s="21">
        <v>3944.26</v>
      </c>
      <c r="Q574" t="s">
        <v>29</v>
      </c>
    </row>
    <row r="575" spans="1:17" hidden="1" x14ac:dyDescent="0.25">
      <c r="A575" t="s">
        <v>1852</v>
      </c>
      <c r="B575" s="19">
        <v>0</v>
      </c>
      <c r="C575" s="20">
        <v>45499</v>
      </c>
      <c r="D575" s="19">
        <v>0</v>
      </c>
      <c r="E575" t="s">
        <v>1853</v>
      </c>
      <c r="F575" t="s">
        <v>21</v>
      </c>
      <c r="G575" t="s">
        <v>52</v>
      </c>
      <c r="H575" t="s">
        <v>758</v>
      </c>
      <c r="I575" t="s">
        <v>759</v>
      </c>
      <c r="J575" t="s">
        <v>308</v>
      </c>
      <c r="K575" t="s">
        <v>26</v>
      </c>
      <c r="L575" t="s">
        <v>27</v>
      </c>
      <c r="M575" t="s">
        <v>1854</v>
      </c>
      <c r="N575" s="21">
        <v>1</v>
      </c>
      <c r="O575" s="21">
        <v>185399.26199999999</v>
      </c>
      <c r="P575" s="21">
        <v>7103.42</v>
      </c>
      <c r="Q575" t="s">
        <v>29</v>
      </c>
    </row>
    <row r="576" spans="1:17" hidden="1" x14ac:dyDescent="0.25">
      <c r="A576" t="s">
        <v>1855</v>
      </c>
      <c r="B576" s="19">
        <v>0</v>
      </c>
      <c r="C576" s="20">
        <v>45471</v>
      </c>
      <c r="D576" s="19">
        <v>0</v>
      </c>
      <c r="E576" t="s">
        <v>1856</v>
      </c>
      <c r="F576" t="s">
        <v>21</v>
      </c>
      <c r="G576" t="s">
        <v>32</v>
      </c>
      <c r="H576" t="s">
        <v>148</v>
      </c>
      <c r="I576" t="s">
        <v>149</v>
      </c>
      <c r="J576" t="s">
        <v>1857</v>
      </c>
      <c r="K576" t="s">
        <v>26</v>
      </c>
      <c r="L576" t="s">
        <v>27</v>
      </c>
      <c r="M576" t="s">
        <v>189</v>
      </c>
      <c r="N576" s="21">
        <v>1</v>
      </c>
      <c r="O576" s="21">
        <v>147872.421</v>
      </c>
      <c r="P576" s="21">
        <v>5665.61</v>
      </c>
      <c r="Q576" t="s">
        <v>29</v>
      </c>
    </row>
    <row r="577" spans="1:17" hidden="1" x14ac:dyDescent="0.25">
      <c r="A577" t="s">
        <v>1858</v>
      </c>
      <c r="B577" s="19">
        <v>0</v>
      </c>
      <c r="C577" s="20">
        <v>45569</v>
      </c>
      <c r="D577" s="19">
        <v>0</v>
      </c>
      <c r="E577" t="s">
        <v>1859</v>
      </c>
      <c r="F577" t="s">
        <v>21</v>
      </c>
      <c r="G577" t="s">
        <v>45</v>
      </c>
      <c r="H577" t="s">
        <v>53</v>
      </c>
      <c r="I577" t="s">
        <v>34</v>
      </c>
      <c r="J577" t="s">
        <v>82</v>
      </c>
      <c r="K577" t="s">
        <v>26</v>
      </c>
      <c r="L577" t="s">
        <v>27</v>
      </c>
      <c r="M577" t="s">
        <v>1860</v>
      </c>
      <c r="N577" s="21">
        <v>1</v>
      </c>
      <c r="O577" s="21">
        <v>90929.006999999998</v>
      </c>
      <c r="P577" s="21">
        <v>3483.87</v>
      </c>
      <c r="Q577" t="s">
        <v>29</v>
      </c>
    </row>
    <row r="578" spans="1:17" hidden="1" x14ac:dyDescent="0.25">
      <c r="A578" t="s">
        <v>1861</v>
      </c>
      <c r="B578" s="19">
        <v>0</v>
      </c>
      <c r="C578" s="20">
        <v>45600</v>
      </c>
      <c r="D578" s="19">
        <v>0</v>
      </c>
      <c r="E578" t="s">
        <v>1862</v>
      </c>
      <c r="F578" t="s">
        <v>21</v>
      </c>
      <c r="G578" t="s">
        <v>45</v>
      </c>
      <c r="H578" t="s">
        <v>148</v>
      </c>
      <c r="I578" t="s">
        <v>149</v>
      </c>
      <c r="J578" t="s">
        <v>1863</v>
      </c>
      <c r="K578" t="s">
        <v>26</v>
      </c>
      <c r="L578" t="s">
        <v>27</v>
      </c>
      <c r="M578" t="s">
        <v>1864</v>
      </c>
      <c r="N578" s="21">
        <v>1</v>
      </c>
      <c r="O578" s="21">
        <v>117000.03599999999</v>
      </c>
      <c r="P578" s="21">
        <v>4482.76</v>
      </c>
      <c r="Q578" t="s">
        <v>29</v>
      </c>
    </row>
    <row r="579" spans="1:17" hidden="1" x14ac:dyDescent="0.25">
      <c r="A579" t="s">
        <v>1865</v>
      </c>
      <c r="B579" s="19">
        <v>0</v>
      </c>
      <c r="C579" s="20">
        <v>45471</v>
      </c>
      <c r="D579" s="19">
        <v>0</v>
      </c>
      <c r="E579" t="s">
        <v>1866</v>
      </c>
      <c r="F579" t="s">
        <v>21</v>
      </c>
      <c r="G579" t="s">
        <v>22</v>
      </c>
      <c r="H579" t="s">
        <v>53</v>
      </c>
      <c r="I579" t="s">
        <v>34</v>
      </c>
      <c r="J579" t="s">
        <v>218</v>
      </c>
      <c r="K579" t="s">
        <v>26</v>
      </c>
      <c r="L579" t="s">
        <v>27</v>
      </c>
      <c r="M579" t="s">
        <v>219</v>
      </c>
      <c r="N579" s="21">
        <v>1</v>
      </c>
      <c r="O579" s="21">
        <v>69670.035000000003</v>
      </c>
      <c r="P579" s="21">
        <v>2669.35</v>
      </c>
      <c r="Q579" t="s">
        <v>29</v>
      </c>
    </row>
    <row r="580" spans="1:17" hidden="1" x14ac:dyDescent="0.25">
      <c r="A580" t="s">
        <v>1867</v>
      </c>
      <c r="B580" s="19">
        <v>1</v>
      </c>
      <c r="C580" s="20">
        <v>45471</v>
      </c>
      <c r="D580" s="19">
        <v>0</v>
      </c>
      <c r="E580" t="s">
        <v>1868</v>
      </c>
      <c r="F580" t="s">
        <v>21</v>
      </c>
      <c r="G580" t="s">
        <v>65</v>
      </c>
      <c r="H580" t="s">
        <v>23</v>
      </c>
      <c r="I580" t="s">
        <v>24</v>
      </c>
      <c r="J580" t="s">
        <v>1643</v>
      </c>
      <c r="K580" t="s">
        <v>26</v>
      </c>
      <c r="L580" t="s">
        <v>27</v>
      </c>
      <c r="M580" t="s">
        <v>1869</v>
      </c>
      <c r="N580" s="21">
        <v>1</v>
      </c>
      <c r="O580" s="21">
        <v>96098.111999999994</v>
      </c>
      <c r="P580" s="21">
        <v>3681.92</v>
      </c>
      <c r="Q580" t="s">
        <v>29</v>
      </c>
    </row>
    <row r="581" spans="1:17" hidden="1" x14ac:dyDescent="0.25">
      <c r="A581" t="s">
        <v>1870</v>
      </c>
      <c r="B581" s="19">
        <v>0</v>
      </c>
      <c r="C581" s="20">
        <v>45471</v>
      </c>
      <c r="D581" s="19">
        <v>0</v>
      </c>
      <c r="E581" t="s">
        <v>1871</v>
      </c>
      <c r="F581" t="s">
        <v>21</v>
      </c>
      <c r="G581" t="s">
        <v>32</v>
      </c>
      <c r="H581" t="s">
        <v>46</v>
      </c>
      <c r="I581" t="s">
        <v>47</v>
      </c>
      <c r="J581" t="s">
        <v>184</v>
      </c>
      <c r="K581" t="s">
        <v>26</v>
      </c>
      <c r="L581" t="s">
        <v>27</v>
      </c>
      <c r="M581" t="s">
        <v>1872</v>
      </c>
      <c r="N581" s="21">
        <v>1</v>
      </c>
      <c r="O581" s="21">
        <v>131379.57</v>
      </c>
      <c r="P581" s="21">
        <v>5033.7</v>
      </c>
      <c r="Q581" t="s">
        <v>29</v>
      </c>
    </row>
    <row r="582" spans="1:17" hidden="1" x14ac:dyDescent="0.25">
      <c r="A582" t="s">
        <v>1873</v>
      </c>
      <c r="B582" s="19">
        <v>0</v>
      </c>
      <c r="C582" s="20">
        <v>45471</v>
      </c>
      <c r="D582" s="19">
        <v>0</v>
      </c>
      <c r="E582" t="s">
        <v>1874</v>
      </c>
      <c r="F582" t="s">
        <v>21</v>
      </c>
      <c r="G582" t="s">
        <v>32</v>
      </c>
      <c r="H582" t="s">
        <v>39</v>
      </c>
      <c r="I582" t="s">
        <v>40</v>
      </c>
      <c r="J582" t="s">
        <v>196</v>
      </c>
      <c r="K582" t="s">
        <v>26</v>
      </c>
      <c r="L582" t="s">
        <v>27</v>
      </c>
      <c r="M582" t="s">
        <v>1875</v>
      </c>
      <c r="N582" s="21">
        <v>1</v>
      </c>
      <c r="O582" s="21">
        <v>69764.778000000006</v>
      </c>
      <c r="P582" s="21">
        <v>2672.98</v>
      </c>
      <c r="Q582" t="s">
        <v>29</v>
      </c>
    </row>
    <row r="583" spans="1:17" hidden="1" x14ac:dyDescent="0.25">
      <c r="A583" t="s">
        <v>1876</v>
      </c>
      <c r="B583" s="19">
        <v>0</v>
      </c>
      <c r="C583" s="20">
        <v>45499</v>
      </c>
      <c r="D583" s="19">
        <v>0</v>
      </c>
      <c r="E583" t="s">
        <v>1877</v>
      </c>
      <c r="F583" t="s">
        <v>21</v>
      </c>
      <c r="G583" t="s">
        <v>52</v>
      </c>
      <c r="H583" t="s">
        <v>148</v>
      </c>
      <c r="I583" t="s">
        <v>149</v>
      </c>
      <c r="J583" t="s">
        <v>308</v>
      </c>
      <c r="K583" t="s">
        <v>26</v>
      </c>
      <c r="L583" t="s">
        <v>27</v>
      </c>
      <c r="M583" t="s">
        <v>1878</v>
      </c>
      <c r="N583" s="21">
        <v>1</v>
      </c>
      <c r="O583" s="21">
        <v>161556.12899999999</v>
      </c>
      <c r="P583" s="21">
        <v>6189.89</v>
      </c>
      <c r="Q583" t="s">
        <v>29</v>
      </c>
    </row>
    <row r="584" spans="1:17" hidden="1" x14ac:dyDescent="0.25">
      <c r="A584" t="s">
        <v>1879</v>
      </c>
      <c r="B584" s="19">
        <v>0</v>
      </c>
      <c r="C584" s="20">
        <v>45513</v>
      </c>
      <c r="D584" s="19">
        <v>0</v>
      </c>
      <c r="E584" t="s">
        <v>1880</v>
      </c>
      <c r="F584" t="s">
        <v>21</v>
      </c>
      <c r="G584" t="s">
        <v>32</v>
      </c>
      <c r="H584" t="s">
        <v>39</v>
      </c>
      <c r="I584" t="s">
        <v>40</v>
      </c>
      <c r="J584" t="s">
        <v>1881</v>
      </c>
      <c r="K584" t="s">
        <v>26</v>
      </c>
      <c r="L584" t="s">
        <v>27</v>
      </c>
      <c r="M584" t="s">
        <v>231</v>
      </c>
      <c r="N584" s="21">
        <v>1</v>
      </c>
      <c r="O584" s="21">
        <v>57552.065999999999</v>
      </c>
      <c r="P584" s="21">
        <v>2205.06</v>
      </c>
      <c r="Q584" t="s">
        <v>29</v>
      </c>
    </row>
    <row r="585" spans="1:17" hidden="1" x14ac:dyDescent="0.25">
      <c r="A585" t="s">
        <v>1882</v>
      </c>
      <c r="B585" s="19">
        <v>0</v>
      </c>
      <c r="C585" s="20">
        <v>45471</v>
      </c>
      <c r="D585" s="19">
        <v>0</v>
      </c>
      <c r="E585" t="s">
        <v>1883</v>
      </c>
      <c r="F585" t="s">
        <v>21</v>
      </c>
      <c r="G585" t="s">
        <v>45</v>
      </c>
      <c r="H585" t="s">
        <v>23</v>
      </c>
      <c r="I585" t="s">
        <v>24</v>
      </c>
      <c r="J585" t="s">
        <v>196</v>
      </c>
      <c r="K585" t="s">
        <v>26</v>
      </c>
      <c r="L585" t="s">
        <v>27</v>
      </c>
      <c r="M585" t="s">
        <v>197</v>
      </c>
      <c r="N585" s="21">
        <v>1</v>
      </c>
      <c r="O585" s="21">
        <v>130546.719</v>
      </c>
      <c r="P585" s="21">
        <v>5001.79</v>
      </c>
      <c r="Q585" t="s">
        <v>29</v>
      </c>
    </row>
    <row r="586" spans="1:17" hidden="1" x14ac:dyDescent="0.25">
      <c r="A586" t="s">
        <v>1884</v>
      </c>
      <c r="B586" s="19">
        <v>0</v>
      </c>
      <c r="C586" s="20">
        <v>45471</v>
      </c>
      <c r="D586" s="19">
        <v>0</v>
      </c>
      <c r="E586" t="s">
        <v>1885</v>
      </c>
      <c r="F586" t="s">
        <v>21</v>
      </c>
      <c r="G586" t="s">
        <v>22</v>
      </c>
      <c r="H586" t="s">
        <v>46</v>
      </c>
      <c r="I586" t="s">
        <v>47</v>
      </c>
      <c r="J586" t="s">
        <v>1886</v>
      </c>
      <c r="K586" t="s">
        <v>26</v>
      </c>
      <c r="L586" t="s">
        <v>27</v>
      </c>
      <c r="M586" t="s">
        <v>1887</v>
      </c>
      <c r="N586" s="21">
        <v>1</v>
      </c>
      <c r="O586" s="21">
        <v>93902.058000000005</v>
      </c>
      <c r="P586" s="21">
        <v>3597.78</v>
      </c>
      <c r="Q586" t="s">
        <v>29</v>
      </c>
    </row>
    <row r="587" spans="1:17" hidden="1" x14ac:dyDescent="0.25">
      <c r="A587" t="s">
        <v>1888</v>
      </c>
      <c r="B587" s="19">
        <v>0</v>
      </c>
      <c r="C587" s="20">
        <v>45471</v>
      </c>
      <c r="D587" s="19">
        <v>0</v>
      </c>
      <c r="E587" t="s">
        <v>1889</v>
      </c>
      <c r="F587" t="s">
        <v>21</v>
      </c>
      <c r="G587" t="s">
        <v>22</v>
      </c>
      <c r="H587" t="s">
        <v>23</v>
      </c>
      <c r="I587" t="s">
        <v>24</v>
      </c>
      <c r="J587" t="s">
        <v>714</v>
      </c>
      <c r="K587" t="s">
        <v>26</v>
      </c>
      <c r="L587" t="s">
        <v>27</v>
      </c>
      <c r="M587" t="s">
        <v>1890</v>
      </c>
      <c r="N587" s="21">
        <v>1</v>
      </c>
      <c r="O587" s="21">
        <v>89594.252999999997</v>
      </c>
      <c r="P587" s="21">
        <v>3432.73</v>
      </c>
      <c r="Q587" t="s">
        <v>29</v>
      </c>
    </row>
    <row r="588" spans="1:17" hidden="1" x14ac:dyDescent="0.25">
      <c r="A588" t="s">
        <v>1891</v>
      </c>
      <c r="B588" s="19">
        <v>1</v>
      </c>
      <c r="C588" s="20">
        <v>45471</v>
      </c>
      <c r="D588" s="19">
        <v>0</v>
      </c>
      <c r="E588" t="s">
        <v>1892</v>
      </c>
      <c r="F588" t="s">
        <v>21</v>
      </c>
      <c r="G588" t="s">
        <v>45</v>
      </c>
      <c r="H588" t="s">
        <v>46</v>
      </c>
      <c r="I588" t="s">
        <v>47</v>
      </c>
      <c r="J588" t="s">
        <v>1893</v>
      </c>
      <c r="K588" t="s">
        <v>26</v>
      </c>
      <c r="L588" t="s">
        <v>27</v>
      </c>
      <c r="M588" t="s">
        <v>1894</v>
      </c>
      <c r="N588" s="21">
        <v>1</v>
      </c>
      <c r="O588" s="21">
        <v>127766.808</v>
      </c>
      <c r="P588" s="21">
        <v>4895.28</v>
      </c>
      <c r="Q588" t="s">
        <v>29</v>
      </c>
    </row>
    <row r="589" spans="1:17" hidden="1" x14ac:dyDescent="0.25">
      <c r="A589" t="s">
        <v>1895</v>
      </c>
      <c r="B589" s="19">
        <v>0</v>
      </c>
      <c r="C589" s="20">
        <v>45471</v>
      </c>
      <c r="D589" s="19">
        <v>0</v>
      </c>
      <c r="E589" t="s">
        <v>1896</v>
      </c>
      <c r="F589" t="s">
        <v>21</v>
      </c>
      <c r="G589" t="s">
        <v>32</v>
      </c>
      <c r="H589" t="s">
        <v>53</v>
      </c>
      <c r="I589" t="s">
        <v>34</v>
      </c>
      <c r="J589" t="s">
        <v>114</v>
      </c>
      <c r="K589" t="s">
        <v>26</v>
      </c>
      <c r="L589" t="s">
        <v>27</v>
      </c>
      <c r="M589" t="s">
        <v>956</v>
      </c>
      <c r="N589" s="21">
        <v>1</v>
      </c>
      <c r="O589" s="21">
        <v>72096.812999999995</v>
      </c>
      <c r="P589" s="21">
        <v>2762.33</v>
      </c>
      <c r="Q589" t="s">
        <v>29</v>
      </c>
    </row>
    <row r="590" spans="1:17" hidden="1" x14ac:dyDescent="0.25">
      <c r="A590" t="s">
        <v>1897</v>
      </c>
      <c r="B590" s="19">
        <v>0</v>
      </c>
      <c r="C590" s="20">
        <v>45471</v>
      </c>
      <c r="D590" s="19">
        <v>0</v>
      </c>
      <c r="E590" t="s">
        <v>1898</v>
      </c>
      <c r="F590" t="s">
        <v>21</v>
      </c>
      <c r="G590" t="s">
        <v>45</v>
      </c>
      <c r="H590" t="s">
        <v>53</v>
      </c>
      <c r="I590" t="s">
        <v>34</v>
      </c>
      <c r="J590" t="s">
        <v>383</v>
      </c>
      <c r="K590" t="s">
        <v>26</v>
      </c>
      <c r="L590" t="s">
        <v>27</v>
      </c>
      <c r="M590" t="s">
        <v>956</v>
      </c>
      <c r="N590" s="21">
        <v>1</v>
      </c>
      <c r="O590" s="21">
        <v>89666.811000000002</v>
      </c>
      <c r="P590" s="21">
        <v>3435.51</v>
      </c>
      <c r="Q590" t="s">
        <v>29</v>
      </c>
    </row>
    <row r="591" spans="1:17" hidden="1" x14ac:dyDescent="0.25">
      <c r="A591" t="s">
        <v>1899</v>
      </c>
      <c r="B591" s="19">
        <v>0</v>
      </c>
      <c r="C591" s="20">
        <v>45471</v>
      </c>
      <c r="D591" s="19">
        <v>0</v>
      </c>
      <c r="E591" t="s">
        <v>1900</v>
      </c>
      <c r="F591" t="s">
        <v>21</v>
      </c>
      <c r="G591" t="s">
        <v>32</v>
      </c>
      <c r="H591" t="s">
        <v>53</v>
      </c>
      <c r="I591" t="s">
        <v>34</v>
      </c>
      <c r="J591" t="s">
        <v>338</v>
      </c>
      <c r="K591" t="s">
        <v>26</v>
      </c>
      <c r="L591" t="s">
        <v>27</v>
      </c>
      <c r="M591" t="s">
        <v>95</v>
      </c>
      <c r="N591" s="21">
        <v>1</v>
      </c>
      <c r="O591" s="21">
        <v>71002.701000000001</v>
      </c>
      <c r="P591" s="21">
        <v>2720.41</v>
      </c>
      <c r="Q591" t="s">
        <v>29</v>
      </c>
    </row>
    <row r="592" spans="1:17" hidden="1" x14ac:dyDescent="0.25">
      <c r="A592" t="s">
        <v>1901</v>
      </c>
      <c r="B592" s="19">
        <v>0</v>
      </c>
      <c r="C592" s="20">
        <v>45502</v>
      </c>
      <c r="D592" s="19">
        <v>0</v>
      </c>
      <c r="E592" t="s">
        <v>1902</v>
      </c>
      <c r="F592" t="s">
        <v>21</v>
      </c>
      <c r="G592" t="s">
        <v>22</v>
      </c>
      <c r="H592" t="s">
        <v>487</v>
      </c>
      <c r="I592" t="s">
        <v>40</v>
      </c>
      <c r="J592" t="s">
        <v>1903</v>
      </c>
      <c r="K592" t="s">
        <v>26</v>
      </c>
      <c r="L592" t="s">
        <v>27</v>
      </c>
      <c r="M592" t="s">
        <v>605</v>
      </c>
      <c r="N592" s="21">
        <v>1</v>
      </c>
      <c r="O592" s="21">
        <v>47000.097000000002</v>
      </c>
      <c r="P592" s="21">
        <v>1800.77</v>
      </c>
      <c r="Q592" t="s">
        <v>29</v>
      </c>
    </row>
    <row r="593" spans="1:17" hidden="1" x14ac:dyDescent="0.25">
      <c r="A593" t="s">
        <v>1904</v>
      </c>
      <c r="B593" s="19">
        <v>2</v>
      </c>
      <c r="C593" s="20">
        <v>45488</v>
      </c>
      <c r="D593" s="19">
        <v>0</v>
      </c>
      <c r="E593" t="s">
        <v>1905</v>
      </c>
      <c r="F593" t="s">
        <v>21</v>
      </c>
      <c r="G593" t="s">
        <v>65</v>
      </c>
      <c r="H593" t="s">
        <v>39</v>
      </c>
      <c r="I593" t="s">
        <v>40</v>
      </c>
      <c r="J593" t="s">
        <v>98</v>
      </c>
      <c r="K593" t="s">
        <v>26</v>
      </c>
      <c r="L593" t="s">
        <v>27</v>
      </c>
      <c r="M593" t="s">
        <v>1906</v>
      </c>
      <c r="N593" s="21">
        <v>1</v>
      </c>
      <c r="O593" s="21">
        <v>58426.938000000002</v>
      </c>
      <c r="P593" s="21">
        <v>2238.58</v>
      </c>
      <c r="Q593" t="s">
        <v>29</v>
      </c>
    </row>
    <row r="594" spans="1:17" hidden="1" x14ac:dyDescent="0.25">
      <c r="A594" t="s">
        <v>1907</v>
      </c>
      <c r="B594" s="19">
        <v>0</v>
      </c>
      <c r="C594" s="20">
        <v>45499</v>
      </c>
      <c r="D594" s="19">
        <v>0</v>
      </c>
      <c r="E594" t="s">
        <v>1908</v>
      </c>
      <c r="F594" t="s">
        <v>21</v>
      </c>
      <c r="G594" t="s">
        <v>22</v>
      </c>
      <c r="H594" t="s">
        <v>39</v>
      </c>
      <c r="I594" t="s">
        <v>40</v>
      </c>
      <c r="J594" t="s">
        <v>1909</v>
      </c>
      <c r="K594" t="s">
        <v>26</v>
      </c>
      <c r="L594" t="s">
        <v>27</v>
      </c>
      <c r="M594" t="s">
        <v>1910</v>
      </c>
      <c r="N594" s="21">
        <v>1</v>
      </c>
      <c r="O594" s="21">
        <v>67000.005000000005</v>
      </c>
      <c r="P594" s="21">
        <v>2567.0500000000002</v>
      </c>
      <c r="Q594" t="s">
        <v>29</v>
      </c>
    </row>
    <row r="595" spans="1:17" hidden="1" x14ac:dyDescent="0.25">
      <c r="A595" t="s">
        <v>1911</v>
      </c>
      <c r="B595" s="19">
        <v>0</v>
      </c>
      <c r="C595" s="20">
        <v>45569</v>
      </c>
      <c r="D595" s="19">
        <v>0</v>
      </c>
      <c r="E595" t="s">
        <v>1912</v>
      </c>
      <c r="F595" t="s">
        <v>21</v>
      </c>
      <c r="G595" t="s">
        <v>32</v>
      </c>
      <c r="H595" t="s">
        <v>53</v>
      </c>
      <c r="I595" t="s">
        <v>34</v>
      </c>
      <c r="J595" t="s">
        <v>968</v>
      </c>
      <c r="K595" t="s">
        <v>26</v>
      </c>
      <c r="L595" t="s">
        <v>27</v>
      </c>
      <c r="M595" t="s">
        <v>391</v>
      </c>
      <c r="N595" s="21">
        <v>1</v>
      </c>
      <c r="O595" s="21">
        <v>75762.819000000003</v>
      </c>
      <c r="P595" s="21">
        <v>2902.79</v>
      </c>
      <c r="Q595" t="s">
        <v>29</v>
      </c>
    </row>
    <row r="596" spans="1:17" hidden="1" x14ac:dyDescent="0.25">
      <c r="A596" t="s">
        <v>1913</v>
      </c>
      <c r="B596" s="19">
        <v>0</v>
      </c>
      <c r="C596" s="20">
        <v>45471</v>
      </c>
      <c r="D596" s="19">
        <v>0</v>
      </c>
      <c r="E596" t="s">
        <v>1914</v>
      </c>
      <c r="F596" t="s">
        <v>21</v>
      </c>
      <c r="G596" t="s">
        <v>32</v>
      </c>
      <c r="H596" t="s">
        <v>23</v>
      </c>
      <c r="I596" t="s">
        <v>24</v>
      </c>
      <c r="J596" t="s">
        <v>535</v>
      </c>
      <c r="K596" t="s">
        <v>26</v>
      </c>
      <c r="L596" t="s">
        <v>27</v>
      </c>
      <c r="M596" t="s">
        <v>99</v>
      </c>
      <c r="N596" s="21">
        <v>1</v>
      </c>
      <c r="O596" s="21">
        <v>91846.422000000006</v>
      </c>
      <c r="P596" s="21">
        <v>3519.02</v>
      </c>
      <c r="Q596" t="s">
        <v>29</v>
      </c>
    </row>
    <row r="597" spans="1:17" hidden="1" x14ac:dyDescent="0.25">
      <c r="A597" t="s">
        <v>1915</v>
      </c>
      <c r="B597" s="19">
        <v>0</v>
      </c>
      <c r="C597" s="20">
        <v>45471</v>
      </c>
      <c r="D597" s="19">
        <v>0</v>
      </c>
      <c r="E597" t="s">
        <v>1916</v>
      </c>
      <c r="F597" t="s">
        <v>21</v>
      </c>
      <c r="G597" t="s">
        <v>32</v>
      </c>
      <c r="H597" t="s">
        <v>53</v>
      </c>
      <c r="I597" t="s">
        <v>34</v>
      </c>
      <c r="J597" t="s">
        <v>1154</v>
      </c>
      <c r="K597" t="s">
        <v>26</v>
      </c>
      <c r="L597" t="s">
        <v>27</v>
      </c>
      <c r="M597" t="s">
        <v>1155</v>
      </c>
      <c r="N597" s="21">
        <v>1</v>
      </c>
      <c r="O597" s="21">
        <v>72970.641000000003</v>
      </c>
      <c r="P597" s="21">
        <v>2795.81</v>
      </c>
      <c r="Q597" t="s">
        <v>29</v>
      </c>
    </row>
    <row r="598" spans="1:17" hidden="1" x14ac:dyDescent="0.25">
      <c r="A598" t="s">
        <v>1917</v>
      </c>
      <c r="B598" s="19">
        <v>0</v>
      </c>
      <c r="C598" s="20">
        <v>45527</v>
      </c>
      <c r="D598" s="19">
        <v>0</v>
      </c>
      <c r="E598" t="s">
        <v>1918</v>
      </c>
      <c r="F598" t="s">
        <v>21</v>
      </c>
      <c r="G598" t="s">
        <v>32</v>
      </c>
      <c r="H598" t="s">
        <v>53</v>
      </c>
      <c r="I598" t="s">
        <v>34</v>
      </c>
      <c r="J598" t="s">
        <v>1034</v>
      </c>
      <c r="K598" t="s">
        <v>26</v>
      </c>
      <c r="L598" t="s">
        <v>27</v>
      </c>
      <c r="M598" t="s">
        <v>1919</v>
      </c>
      <c r="N598" s="21">
        <v>1</v>
      </c>
      <c r="O598" s="21">
        <v>69669.251999999993</v>
      </c>
      <c r="P598" s="21">
        <v>2669.32</v>
      </c>
      <c r="Q598" t="s">
        <v>29</v>
      </c>
    </row>
    <row r="599" spans="1:17" hidden="1" x14ac:dyDescent="0.25">
      <c r="A599" t="s">
        <v>1920</v>
      </c>
      <c r="B599" s="19">
        <v>0</v>
      </c>
      <c r="C599" s="20">
        <v>45471</v>
      </c>
      <c r="D599" s="19">
        <v>0</v>
      </c>
      <c r="E599" t="s">
        <v>1921</v>
      </c>
      <c r="F599" t="s">
        <v>21</v>
      </c>
      <c r="G599" t="s">
        <v>32</v>
      </c>
      <c r="H599" t="s">
        <v>23</v>
      </c>
      <c r="I599" t="s">
        <v>24</v>
      </c>
      <c r="J599" t="s">
        <v>1922</v>
      </c>
      <c r="K599" t="s">
        <v>26</v>
      </c>
      <c r="L599" t="s">
        <v>27</v>
      </c>
      <c r="M599" t="s">
        <v>1923</v>
      </c>
      <c r="N599" s="21">
        <v>1</v>
      </c>
      <c r="O599" s="21">
        <v>93913.803</v>
      </c>
      <c r="P599" s="21">
        <v>3598.23</v>
      </c>
      <c r="Q599" t="s">
        <v>29</v>
      </c>
    </row>
    <row r="600" spans="1:17" hidden="1" x14ac:dyDescent="0.25">
      <c r="A600" t="s">
        <v>1924</v>
      </c>
      <c r="B600" s="19">
        <v>0</v>
      </c>
      <c r="C600" s="20">
        <v>45586</v>
      </c>
      <c r="D600" s="19">
        <v>0</v>
      </c>
      <c r="E600" t="s">
        <v>1925</v>
      </c>
      <c r="F600" t="s">
        <v>21</v>
      </c>
      <c r="G600" t="s">
        <v>32</v>
      </c>
      <c r="H600" t="s">
        <v>53</v>
      </c>
      <c r="I600" t="s">
        <v>34</v>
      </c>
      <c r="J600" t="s">
        <v>1190</v>
      </c>
      <c r="K600" t="s">
        <v>21</v>
      </c>
      <c r="L600" t="s">
        <v>27</v>
      </c>
      <c r="M600" t="s">
        <v>391</v>
      </c>
      <c r="N600" s="21">
        <v>1</v>
      </c>
      <c r="O600" s="21">
        <v>74805.210000000006</v>
      </c>
      <c r="P600" s="21">
        <v>2866.1</v>
      </c>
      <c r="Q600" t="s">
        <v>29</v>
      </c>
    </row>
    <row r="601" spans="1:17" hidden="1" x14ac:dyDescent="0.25">
      <c r="A601" t="s">
        <v>1926</v>
      </c>
      <c r="B601" s="19">
        <v>0</v>
      </c>
      <c r="C601" s="20">
        <v>45513</v>
      </c>
      <c r="D601" s="19">
        <v>1</v>
      </c>
      <c r="E601" t="s">
        <v>1927</v>
      </c>
      <c r="F601" t="s">
        <v>21</v>
      </c>
      <c r="G601" t="s">
        <v>22</v>
      </c>
      <c r="H601" t="s">
        <v>23</v>
      </c>
      <c r="I601" t="s">
        <v>24</v>
      </c>
      <c r="J601" t="s">
        <v>184</v>
      </c>
      <c r="K601" t="s">
        <v>26</v>
      </c>
      <c r="L601" t="s">
        <v>27</v>
      </c>
      <c r="M601" t="s">
        <v>1928</v>
      </c>
      <c r="N601" s="21">
        <v>1</v>
      </c>
      <c r="O601" s="21">
        <v>90000.107999999993</v>
      </c>
      <c r="P601" s="21">
        <v>3448.28</v>
      </c>
      <c r="Q601" t="s">
        <v>29</v>
      </c>
    </row>
    <row r="602" spans="1:17" hidden="1" x14ac:dyDescent="0.25">
      <c r="A602" t="s">
        <v>1929</v>
      </c>
      <c r="B602" s="19">
        <v>0</v>
      </c>
      <c r="C602" s="20">
        <v>45471</v>
      </c>
      <c r="D602" s="19">
        <v>0</v>
      </c>
      <c r="E602" t="s">
        <v>1930</v>
      </c>
      <c r="F602" t="s">
        <v>21</v>
      </c>
      <c r="G602" t="s">
        <v>45</v>
      </c>
      <c r="H602" t="s">
        <v>46</v>
      </c>
      <c r="I602" t="s">
        <v>47</v>
      </c>
      <c r="J602" t="s">
        <v>106</v>
      </c>
      <c r="K602" t="s">
        <v>26</v>
      </c>
      <c r="L602" t="s">
        <v>27</v>
      </c>
      <c r="M602" t="s">
        <v>1622</v>
      </c>
      <c r="N602" s="21">
        <v>1</v>
      </c>
      <c r="O602" s="21">
        <v>108680.139</v>
      </c>
      <c r="P602" s="21">
        <v>4163.99</v>
      </c>
      <c r="Q602" t="s">
        <v>29</v>
      </c>
    </row>
    <row r="603" spans="1:17" hidden="1" x14ac:dyDescent="0.25">
      <c r="A603" t="s">
        <v>1931</v>
      </c>
      <c r="B603" s="19">
        <v>0</v>
      </c>
      <c r="C603" s="20">
        <v>45471</v>
      </c>
      <c r="D603" s="19">
        <v>0</v>
      </c>
      <c r="E603" t="s">
        <v>1932</v>
      </c>
      <c r="F603" t="s">
        <v>21</v>
      </c>
      <c r="G603" t="s">
        <v>32</v>
      </c>
      <c r="H603" t="s">
        <v>23</v>
      </c>
      <c r="I603" t="s">
        <v>24</v>
      </c>
      <c r="J603" t="s">
        <v>677</v>
      </c>
      <c r="K603" t="s">
        <v>26</v>
      </c>
      <c r="L603" t="s">
        <v>27</v>
      </c>
      <c r="M603" t="s">
        <v>1933</v>
      </c>
      <c r="N603" s="21">
        <v>1</v>
      </c>
      <c r="O603" s="21">
        <v>87482.501999999993</v>
      </c>
      <c r="P603" s="21">
        <v>3351.82</v>
      </c>
      <c r="Q603" t="s">
        <v>29</v>
      </c>
    </row>
    <row r="604" spans="1:17" hidden="1" x14ac:dyDescent="0.25">
      <c r="A604" t="s">
        <v>1934</v>
      </c>
      <c r="B604" s="19">
        <v>2</v>
      </c>
      <c r="C604" s="20">
        <v>45471</v>
      </c>
      <c r="D604" s="19">
        <v>0</v>
      </c>
      <c r="E604" t="s">
        <v>1935</v>
      </c>
      <c r="F604" t="s">
        <v>21</v>
      </c>
      <c r="G604" t="s">
        <v>22</v>
      </c>
      <c r="H604" t="s">
        <v>543</v>
      </c>
      <c r="I604" t="s">
        <v>544</v>
      </c>
      <c r="J604" t="s">
        <v>1266</v>
      </c>
      <c r="K604" t="s">
        <v>26</v>
      </c>
      <c r="L604" t="s">
        <v>27</v>
      </c>
      <c r="M604" t="s">
        <v>1843</v>
      </c>
      <c r="N604" s="21">
        <v>1</v>
      </c>
      <c r="O604" s="21">
        <v>56530.250999999997</v>
      </c>
      <c r="P604" s="21">
        <v>2165.91</v>
      </c>
      <c r="Q604" t="s">
        <v>29</v>
      </c>
    </row>
    <row r="605" spans="1:17" hidden="1" x14ac:dyDescent="0.25">
      <c r="A605" t="s">
        <v>1936</v>
      </c>
      <c r="B605" s="19">
        <v>0</v>
      </c>
      <c r="C605" s="20">
        <v>45471</v>
      </c>
      <c r="D605" s="19">
        <v>0</v>
      </c>
      <c r="E605" t="s">
        <v>1937</v>
      </c>
      <c r="F605" t="s">
        <v>21</v>
      </c>
      <c r="G605" t="s">
        <v>22</v>
      </c>
      <c r="H605" t="s">
        <v>46</v>
      </c>
      <c r="I605" t="s">
        <v>47</v>
      </c>
      <c r="J605" t="s">
        <v>1938</v>
      </c>
      <c r="K605" t="s">
        <v>26</v>
      </c>
      <c r="L605" t="s">
        <v>27</v>
      </c>
      <c r="M605" t="s">
        <v>1939</v>
      </c>
      <c r="N605" s="21">
        <v>1</v>
      </c>
      <c r="O605" s="21">
        <v>137277.12599999999</v>
      </c>
      <c r="P605" s="21">
        <v>5259.66</v>
      </c>
      <c r="Q605" t="s">
        <v>29</v>
      </c>
    </row>
    <row r="606" spans="1:17" hidden="1" x14ac:dyDescent="0.25">
      <c r="A606" t="s">
        <v>1940</v>
      </c>
      <c r="B606" s="19">
        <v>0</v>
      </c>
      <c r="C606" s="20">
        <v>45586</v>
      </c>
      <c r="D606" s="19">
        <v>0</v>
      </c>
      <c r="E606" t="s">
        <v>1941</v>
      </c>
      <c r="F606" t="s">
        <v>21</v>
      </c>
      <c r="G606" t="s">
        <v>52</v>
      </c>
      <c r="H606" t="s">
        <v>39</v>
      </c>
      <c r="I606" t="s">
        <v>40</v>
      </c>
      <c r="J606" t="s">
        <v>204</v>
      </c>
      <c r="K606" t="s">
        <v>26</v>
      </c>
      <c r="L606" t="s">
        <v>27</v>
      </c>
      <c r="M606" t="s">
        <v>42</v>
      </c>
      <c r="N606" s="21">
        <v>1</v>
      </c>
      <c r="O606" s="21">
        <v>72621.161999999997</v>
      </c>
      <c r="P606" s="21">
        <v>2782.42</v>
      </c>
      <c r="Q606" t="s">
        <v>29</v>
      </c>
    </row>
    <row r="607" spans="1:17" hidden="1" x14ac:dyDescent="0.25">
      <c r="A607" t="s">
        <v>1942</v>
      </c>
      <c r="B607" s="19">
        <v>2</v>
      </c>
      <c r="C607" s="20">
        <v>45499</v>
      </c>
      <c r="D607" s="19">
        <v>0</v>
      </c>
      <c r="E607" t="s">
        <v>1943</v>
      </c>
      <c r="F607" t="s">
        <v>21</v>
      </c>
      <c r="G607" t="s">
        <v>52</v>
      </c>
      <c r="H607" t="s">
        <v>148</v>
      </c>
      <c r="I607" t="s">
        <v>149</v>
      </c>
      <c r="J607" t="s">
        <v>204</v>
      </c>
      <c r="K607" t="s">
        <v>26</v>
      </c>
      <c r="L607" t="s">
        <v>27</v>
      </c>
      <c r="M607" t="s">
        <v>1944</v>
      </c>
      <c r="N607" s="21">
        <v>1</v>
      </c>
      <c r="O607" s="21">
        <v>127595.07</v>
      </c>
      <c r="P607" s="21">
        <v>4888.7</v>
      </c>
      <c r="Q607" t="s">
        <v>29</v>
      </c>
    </row>
    <row r="608" spans="1:17" hidden="1" x14ac:dyDescent="0.25">
      <c r="A608" t="s">
        <v>1945</v>
      </c>
      <c r="B608" s="19">
        <v>0</v>
      </c>
      <c r="C608" s="20">
        <v>45471</v>
      </c>
      <c r="D608" s="19">
        <v>1</v>
      </c>
      <c r="E608" t="s">
        <v>1946</v>
      </c>
      <c r="F608" t="s">
        <v>21</v>
      </c>
      <c r="G608" t="s">
        <v>32</v>
      </c>
      <c r="H608" t="s">
        <v>46</v>
      </c>
      <c r="I608" t="s">
        <v>47</v>
      </c>
      <c r="J608" t="s">
        <v>208</v>
      </c>
      <c r="K608" t="s">
        <v>26</v>
      </c>
      <c r="L608" t="s">
        <v>27</v>
      </c>
      <c r="M608" t="s">
        <v>1947</v>
      </c>
      <c r="N608" s="21">
        <v>1</v>
      </c>
      <c r="O608" s="21">
        <v>116249.4</v>
      </c>
      <c r="P608" s="21">
        <v>4454</v>
      </c>
      <c r="Q608" t="s">
        <v>29</v>
      </c>
    </row>
    <row r="609" spans="1:17" hidden="1" x14ac:dyDescent="0.25">
      <c r="A609" t="s">
        <v>1948</v>
      </c>
      <c r="B609" s="19">
        <v>0</v>
      </c>
      <c r="C609" s="20">
        <v>45499</v>
      </c>
      <c r="D609" s="19">
        <v>0</v>
      </c>
      <c r="E609" t="s">
        <v>1949</v>
      </c>
      <c r="F609" t="s">
        <v>21</v>
      </c>
      <c r="G609" t="s">
        <v>52</v>
      </c>
      <c r="H609" t="s">
        <v>46</v>
      </c>
      <c r="I609" t="s">
        <v>47</v>
      </c>
      <c r="J609" t="s">
        <v>308</v>
      </c>
      <c r="K609" t="s">
        <v>26</v>
      </c>
      <c r="L609" t="s">
        <v>27</v>
      </c>
      <c r="M609" t="s">
        <v>1950</v>
      </c>
      <c r="N609" s="21">
        <v>1</v>
      </c>
      <c r="O609" s="21">
        <v>129126.09600000001</v>
      </c>
      <c r="P609" s="21">
        <v>4947.3599999999997</v>
      </c>
      <c r="Q609" t="s">
        <v>29</v>
      </c>
    </row>
    <row r="610" spans="1:17" hidden="1" x14ac:dyDescent="0.25">
      <c r="A610" t="s">
        <v>1951</v>
      </c>
      <c r="B610" s="19">
        <v>0</v>
      </c>
      <c r="C610" s="20">
        <v>45471</v>
      </c>
      <c r="D610" s="19">
        <v>0</v>
      </c>
      <c r="E610" t="s">
        <v>1952</v>
      </c>
      <c r="F610" t="s">
        <v>21</v>
      </c>
      <c r="G610" t="s">
        <v>22</v>
      </c>
      <c r="H610" t="s">
        <v>46</v>
      </c>
      <c r="I610" t="s">
        <v>47</v>
      </c>
      <c r="J610" t="s">
        <v>1886</v>
      </c>
      <c r="K610" t="s">
        <v>26</v>
      </c>
      <c r="L610" t="s">
        <v>27</v>
      </c>
      <c r="M610" t="s">
        <v>1947</v>
      </c>
      <c r="N610" s="21">
        <v>1</v>
      </c>
      <c r="O610" s="21">
        <v>98595.099000000002</v>
      </c>
      <c r="P610" s="21">
        <v>3777.59</v>
      </c>
      <c r="Q610" t="s">
        <v>29</v>
      </c>
    </row>
    <row r="611" spans="1:17" hidden="1" x14ac:dyDescent="0.25">
      <c r="A611" t="s">
        <v>1953</v>
      </c>
      <c r="B611" s="19">
        <v>1</v>
      </c>
      <c r="C611" s="20">
        <v>45564</v>
      </c>
      <c r="D611" s="19">
        <v>0</v>
      </c>
      <c r="E611" t="s">
        <v>1954</v>
      </c>
      <c r="F611" t="s">
        <v>21</v>
      </c>
      <c r="G611" t="s">
        <v>45</v>
      </c>
      <c r="H611" t="s">
        <v>46</v>
      </c>
      <c r="I611" t="s">
        <v>47</v>
      </c>
      <c r="J611" t="s">
        <v>1955</v>
      </c>
      <c r="K611" t="s">
        <v>26</v>
      </c>
      <c r="L611" t="s">
        <v>27</v>
      </c>
      <c r="M611" t="s">
        <v>218</v>
      </c>
      <c r="N611" s="21">
        <v>1</v>
      </c>
      <c r="O611" s="21">
        <v>126347.49</v>
      </c>
      <c r="P611" s="21">
        <v>4840.8999999999996</v>
      </c>
      <c r="Q611" t="s">
        <v>29</v>
      </c>
    </row>
    <row r="612" spans="1:17" hidden="1" x14ac:dyDescent="0.25">
      <c r="A612" t="s">
        <v>1956</v>
      </c>
      <c r="B612" s="19">
        <v>0</v>
      </c>
      <c r="C612" s="20">
        <v>45471</v>
      </c>
      <c r="D612" s="19">
        <v>0</v>
      </c>
      <c r="E612" t="s">
        <v>1957</v>
      </c>
      <c r="F612" t="s">
        <v>21</v>
      </c>
      <c r="G612" t="s">
        <v>22</v>
      </c>
      <c r="H612" t="s">
        <v>53</v>
      </c>
      <c r="I612" t="s">
        <v>34</v>
      </c>
      <c r="J612" t="s">
        <v>680</v>
      </c>
      <c r="K612" t="s">
        <v>26</v>
      </c>
      <c r="L612" t="s">
        <v>27</v>
      </c>
      <c r="M612" t="s">
        <v>1958</v>
      </c>
      <c r="N612" s="21">
        <v>1</v>
      </c>
      <c r="O612" s="21">
        <v>73151.252999999997</v>
      </c>
      <c r="P612" s="21">
        <v>2802.73</v>
      </c>
      <c r="Q612" t="s">
        <v>29</v>
      </c>
    </row>
    <row r="613" spans="1:17" hidden="1" x14ac:dyDescent="0.25">
      <c r="A613" t="s">
        <v>1959</v>
      </c>
      <c r="B613" s="19">
        <v>0</v>
      </c>
      <c r="C613" s="20">
        <v>45471</v>
      </c>
      <c r="D613" s="19">
        <v>0</v>
      </c>
      <c r="E613" t="s">
        <v>1960</v>
      </c>
      <c r="F613" t="s">
        <v>21</v>
      </c>
      <c r="G613" t="s">
        <v>45</v>
      </c>
      <c r="H613" t="s">
        <v>23</v>
      </c>
      <c r="I613" t="s">
        <v>24</v>
      </c>
      <c r="J613" t="s">
        <v>1610</v>
      </c>
      <c r="K613" t="s">
        <v>26</v>
      </c>
      <c r="L613" t="s">
        <v>27</v>
      </c>
      <c r="M613" t="s">
        <v>1961</v>
      </c>
      <c r="N613" s="21">
        <v>1</v>
      </c>
      <c r="O613" s="21">
        <v>102410.136</v>
      </c>
      <c r="P613" s="21">
        <v>3923.76</v>
      </c>
      <c r="Q613" t="s">
        <v>29</v>
      </c>
    </row>
    <row r="614" spans="1:17" hidden="1" x14ac:dyDescent="0.25">
      <c r="A614" t="s">
        <v>1962</v>
      </c>
      <c r="B614" s="19">
        <v>1</v>
      </c>
      <c r="C614" s="20">
        <v>45471</v>
      </c>
      <c r="D614" s="19">
        <v>0</v>
      </c>
      <c r="E614" t="s">
        <v>1963</v>
      </c>
      <c r="F614" t="s">
        <v>21</v>
      </c>
      <c r="G614" t="s">
        <v>45</v>
      </c>
      <c r="H614" t="s">
        <v>23</v>
      </c>
      <c r="I614" t="s">
        <v>24</v>
      </c>
      <c r="J614" t="s">
        <v>1671</v>
      </c>
      <c r="K614" t="s">
        <v>26</v>
      </c>
      <c r="L614" t="s">
        <v>27</v>
      </c>
      <c r="M614" t="s">
        <v>1964</v>
      </c>
      <c r="N614" s="21">
        <v>1</v>
      </c>
      <c r="O614" s="21">
        <v>93662.982000000004</v>
      </c>
      <c r="P614" s="21">
        <v>3588.62</v>
      </c>
      <c r="Q614" t="s">
        <v>29</v>
      </c>
    </row>
    <row r="615" spans="1:17" hidden="1" x14ac:dyDescent="0.25">
      <c r="A615" t="s">
        <v>1965</v>
      </c>
      <c r="B615" s="19">
        <v>0</v>
      </c>
      <c r="C615" s="20">
        <v>45527</v>
      </c>
      <c r="D615" s="19">
        <v>0</v>
      </c>
      <c r="E615" t="s">
        <v>1966</v>
      </c>
      <c r="F615" t="s">
        <v>21</v>
      </c>
      <c r="G615" t="s">
        <v>65</v>
      </c>
      <c r="H615" t="s">
        <v>53</v>
      </c>
      <c r="I615" t="s">
        <v>34</v>
      </c>
      <c r="J615" t="s">
        <v>1221</v>
      </c>
      <c r="K615" t="s">
        <v>26</v>
      </c>
      <c r="L615" t="s">
        <v>27</v>
      </c>
      <c r="M615" t="s">
        <v>1967</v>
      </c>
      <c r="N615" s="21">
        <v>1</v>
      </c>
      <c r="O615" s="21">
        <v>92355.894</v>
      </c>
      <c r="P615" s="21">
        <v>3538.54</v>
      </c>
      <c r="Q615" t="s">
        <v>29</v>
      </c>
    </row>
    <row r="616" spans="1:17" hidden="1" x14ac:dyDescent="0.25">
      <c r="A616" t="s">
        <v>1968</v>
      </c>
      <c r="B616" s="19">
        <v>0</v>
      </c>
      <c r="C616" s="20">
        <v>45471</v>
      </c>
      <c r="D616" s="19">
        <v>0</v>
      </c>
      <c r="E616" t="s">
        <v>1969</v>
      </c>
      <c r="F616" t="s">
        <v>21</v>
      </c>
      <c r="G616" t="s">
        <v>45</v>
      </c>
      <c r="H616" t="s">
        <v>53</v>
      </c>
      <c r="I616" t="s">
        <v>34</v>
      </c>
      <c r="J616" t="s">
        <v>1970</v>
      </c>
      <c r="K616" t="s">
        <v>26</v>
      </c>
      <c r="L616" t="s">
        <v>27</v>
      </c>
      <c r="M616" t="s">
        <v>1971</v>
      </c>
      <c r="N616" s="21">
        <v>1</v>
      </c>
      <c r="O616" s="21">
        <v>77949.737999999998</v>
      </c>
      <c r="P616" s="21">
        <v>2986.58</v>
      </c>
      <c r="Q616" t="s">
        <v>29</v>
      </c>
    </row>
    <row r="617" spans="1:17" hidden="1" x14ac:dyDescent="0.25">
      <c r="A617" t="s">
        <v>1972</v>
      </c>
      <c r="B617" s="19">
        <v>0</v>
      </c>
      <c r="C617" s="20">
        <v>45499</v>
      </c>
      <c r="D617" s="19">
        <v>0</v>
      </c>
      <c r="E617" t="s">
        <v>1973</v>
      </c>
      <c r="F617" t="s">
        <v>21</v>
      </c>
      <c r="G617" t="s">
        <v>52</v>
      </c>
      <c r="H617" t="s">
        <v>46</v>
      </c>
      <c r="I617" t="s">
        <v>47</v>
      </c>
      <c r="J617" t="s">
        <v>308</v>
      </c>
      <c r="K617" t="s">
        <v>26</v>
      </c>
      <c r="L617" t="s">
        <v>27</v>
      </c>
      <c r="M617" t="s">
        <v>1974</v>
      </c>
      <c r="N617" s="21">
        <v>1</v>
      </c>
      <c r="O617" s="21">
        <v>113947.11900000001</v>
      </c>
      <c r="P617" s="21">
        <v>4365.79</v>
      </c>
      <c r="Q617" t="s">
        <v>29</v>
      </c>
    </row>
    <row r="618" spans="1:17" hidden="1" x14ac:dyDescent="0.25">
      <c r="A618" t="s">
        <v>1975</v>
      </c>
      <c r="B618" s="19">
        <v>0</v>
      </c>
      <c r="C618" s="20">
        <v>45471</v>
      </c>
      <c r="D618" s="19">
        <v>0</v>
      </c>
      <c r="E618" t="s">
        <v>1976</v>
      </c>
      <c r="F618" t="s">
        <v>21</v>
      </c>
      <c r="G618" t="s">
        <v>32</v>
      </c>
      <c r="H618" t="s">
        <v>46</v>
      </c>
      <c r="I618" t="s">
        <v>47</v>
      </c>
      <c r="J618" t="s">
        <v>847</v>
      </c>
      <c r="K618" t="s">
        <v>26</v>
      </c>
      <c r="L618" t="s">
        <v>27</v>
      </c>
      <c r="M618" t="s">
        <v>1977</v>
      </c>
      <c r="N618" s="21">
        <v>1</v>
      </c>
      <c r="O618" s="21">
        <v>105511.599</v>
      </c>
      <c r="P618" s="21">
        <v>4042.59</v>
      </c>
      <c r="Q618" t="s">
        <v>29</v>
      </c>
    </row>
    <row r="619" spans="1:17" hidden="1" x14ac:dyDescent="0.25">
      <c r="A619" t="s">
        <v>1978</v>
      </c>
      <c r="B619" s="19">
        <v>0</v>
      </c>
      <c r="C619" s="20">
        <v>45583</v>
      </c>
      <c r="D619" s="19">
        <v>0</v>
      </c>
      <c r="E619" t="s">
        <v>1979</v>
      </c>
      <c r="F619" t="s">
        <v>21</v>
      </c>
      <c r="G619" t="s">
        <v>52</v>
      </c>
      <c r="H619" t="s">
        <v>23</v>
      </c>
      <c r="I619" t="s">
        <v>24</v>
      </c>
      <c r="J619" t="s">
        <v>509</v>
      </c>
      <c r="K619" t="s">
        <v>26</v>
      </c>
      <c r="L619" t="s">
        <v>27</v>
      </c>
      <c r="N619" s="21">
        <v>1</v>
      </c>
      <c r="O619" s="21">
        <v>124926.084</v>
      </c>
      <c r="P619" s="21">
        <v>4786.4399999999996</v>
      </c>
      <c r="Q619" t="s">
        <v>29</v>
      </c>
    </row>
    <row r="620" spans="1:17" hidden="1" x14ac:dyDescent="0.25">
      <c r="A620" t="s">
        <v>1980</v>
      </c>
      <c r="B620" s="19">
        <v>0</v>
      </c>
      <c r="C620" s="20">
        <v>45527</v>
      </c>
      <c r="D620" s="19">
        <v>2</v>
      </c>
      <c r="E620" t="s">
        <v>1981</v>
      </c>
      <c r="F620" t="s">
        <v>21</v>
      </c>
      <c r="G620" t="s">
        <v>32</v>
      </c>
      <c r="H620" t="s">
        <v>53</v>
      </c>
      <c r="I620" t="s">
        <v>34</v>
      </c>
      <c r="J620" t="s">
        <v>1034</v>
      </c>
      <c r="K620" t="s">
        <v>26</v>
      </c>
      <c r="L620" t="s">
        <v>27</v>
      </c>
      <c r="M620" t="s">
        <v>1982</v>
      </c>
      <c r="N620" s="21">
        <v>1</v>
      </c>
      <c r="O620" s="21">
        <v>73150.47</v>
      </c>
      <c r="P620" s="21">
        <v>2802.7</v>
      </c>
      <c r="Q620" t="s">
        <v>29</v>
      </c>
    </row>
    <row r="621" spans="1:17" hidden="1" x14ac:dyDescent="0.25">
      <c r="A621" t="s">
        <v>1983</v>
      </c>
      <c r="B621" s="19">
        <v>1</v>
      </c>
      <c r="C621" s="20">
        <v>45471</v>
      </c>
      <c r="D621" s="19">
        <v>0</v>
      </c>
      <c r="E621" t="s">
        <v>1984</v>
      </c>
      <c r="F621" t="s">
        <v>21</v>
      </c>
      <c r="G621" t="s">
        <v>65</v>
      </c>
      <c r="H621" t="s">
        <v>53</v>
      </c>
      <c r="I621" t="s">
        <v>34</v>
      </c>
      <c r="J621" t="s">
        <v>1239</v>
      </c>
      <c r="K621" t="s">
        <v>26</v>
      </c>
      <c r="L621" t="s">
        <v>27</v>
      </c>
      <c r="M621" t="s">
        <v>1985</v>
      </c>
      <c r="N621" s="21">
        <v>1</v>
      </c>
      <c r="O621" s="21">
        <v>70454.078999999998</v>
      </c>
      <c r="P621" s="21">
        <v>2699.39</v>
      </c>
      <c r="Q621" t="s">
        <v>29</v>
      </c>
    </row>
    <row r="622" spans="1:17" hidden="1" x14ac:dyDescent="0.25">
      <c r="A622" t="s">
        <v>1986</v>
      </c>
      <c r="B622" s="19">
        <v>0</v>
      </c>
      <c r="C622" s="20">
        <v>45471</v>
      </c>
      <c r="D622" s="19">
        <v>0</v>
      </c>
      <c r="E622" t="s">
        <v>1987</v>
      </c>
      <c r="F622" t="s">
        <v>21</v>
      </c>
      <c r="G622" t="s">
        <v>45</v>
      </c>
      <c r="H622" t="s">
        <v>23</v>
      </c>
      <c r="I622" t="s">
        <v>24</v>
      </c>
      <c r="J622" t="s">
        <v>1988</v>
      </c>
      <c r="K622" t="s">
        <v>26</v>
      </c>
      <c r="L622" t="s">
        <v>27</v>
      </c>
      <c r="M622" t="s">
        <v>1989</v>
      </c>
      <c r="N622" s="21">
        <v>1</v>
      </c>
      <c r="O622" s="21">
        <v>127767.069</v>
      </c>
      <c r="P622" s="21">
        <v>4895.29</v>
      </c>
      <c r="Q622" t="s">
        <v>29</v>
      </c>
    </row>
    <row r="623" spans="1:17" hidden="1" x14ac:dyDescent="0.25">
      <c r="A623" t="s">
        <v>1990</v>
      </c>
      <c r="B623" s="19">
        <v>0</v>
      </c>
      <c r="C623" s="20">
        <v>45471</v>
      </c>
      <c r="D623" s="19">
        <v>0</v>
      </c>
      <c r="E623" t="s">
        <v>1991</v>
      </c>
      <c r="F623" t="s">
        <v>21</v>
      </c>
      <c r="G623" t="s">
        <v>45</v>
      </c>
      <c r="H623" t="s">
        <v>148</v>
      </c>
      <c r="I623" t="s">
        <v>149</v>
      </c>
      <c r="J623" t="s">
        <v>730</v>
      </c>
      <c r="K623" t="s">
        <v>26</v>
      </c>
      <c r="L623" t="s">
        <v>27</v>
      </c>
      <c r="M623" t="s">
        <v>1992</v>
      </c>
      <c r="N623" s="21">
        <v>1</v>
      </c>
      <c r="O623" s="21">
        <v>123143.976</v>
      </c>
      <c r="P623" s="21">
        <v>4718.16</v>
      </c>
      <c r="Q623" t="s">
        <v>29</v>
      </c>
    </row>
    <row r="624" spans="1:17" hidden="1" x14ac:dyDescent="0.25">
      <c r="A624" t="s">
        <v>1993</v>
      </c>
      <c r="B624" s="19">
        <v>1</v>
      </c>
      <c r="C624" s="20">
        <v>45471</v>
      </c>
      <c r="D624" s="19">
        <v>0</v>
      </c>
      <c r="E624" t="s">
        <v>1994</v>
      </c>
      <c r="F624" t="s">
        <v>21</v>
      </c>
      <c r="G624" t="s">
        <v>65</v>
      </c>
      <c r="H624" t="s">
        <v>46</v>
      </c>
      <c r="I624" t="s">
        <v>47</v>
      </c>
      <c r="J624" t="s">
        <v>222</v>
      </c>
      <c r="K624" t="s">
        <v>26</v>
      </c>
      <c r="L624" t="s">
        <v>27</v>
      </c>
      <c r="M624" t="s">
        <v>1995</v>
      </c>
      <c r="N624" s="21">
        <v>1</v>
      </c>
      <c r="O624" s="21">
        <v>115431.42600000001</v>
      </c>
      <c r="P624" s="21">
        <v>4422.66</v>
      </c>
      <c r="Q624" t="s">
        <v>29</v>
      </c>
    </row>
    <row r="625" spans="1:17" hidden="1" x14ac:dyDescent="0.25">
      <c r="A625" t="s">
        <v>1996</v>
      </c>
      <c r="B625" s="19">
        <v>0</v>
      </c>
      <c r="C625" s="20">
        <v>45471</v>
      </c>
      <c r="D625" s="19">
        <v>0</v>
      </c>
      <c r="E625" t="s">
        <v>1997</v>
      </c>
      <c r="F625" t="s">
        <v>21</v>
      </c>
      <c r="G625" t="s">
        <v>22</v>
      </c>
      <c r="H625" t="s">
        <v>53</v>
      </c>
      <c r="I625" t="s">
        <v>34</v>
      </c>
      <c r="J625" t="s">
        <v>351</v>
      </c>
      <c r="K625" t="s">
        <v>26</v>
      </c>
      <c r="L625" t="s">
        <v>27</v>
      </c>
      <c r="M625" t="s">
        <v>1998</v>
      </c>
      <c r="N625" s="21">
        <v>1</v>
      </c>
      <c r="O625" s="21">
        <v>98283.203999999998</v>
      </c>
      <c r="P625" s="21">
        <v>3765.64</v>
      </c>
      <c r="Q625" t="s">
        <v>29</v>
      </c>
    </row>
    <row r="626" spans="1:17" hidden="1" x14ac:dyDescent="0.25">
      <c r="A626" t="s">
        <v>1999</v>
      </c>
      <c r="B626" s="19">
        <v>0</v>
      </c>
      <c r="C626" s="20">
        <v>45499</v>
      </c>
      <c r="D626" s="19">
        <v>0</v>
      </c>
      <c r="E626" t="s">
        <v>2000</v>
      </c>
      <c r="F626" t="s">
        <v>21</v>
      </c>
      <c r="G626" t="s">
        <v>52</v>
      </c>
      <c r="H626" t="s">
        <v>53</v>
      </c>
      <c r="I626" t="s">
        <v>34</v>
      </c>
      <c r="J626" t="s">
        <v>204</v>
      </c>
      <c r="K626" t="s">
        <v>26</v>
      </c>
      <c r="L626" t="s">
        <v>27</v>
      </c>
      <c r="M626" t="s">
        <v>2001</v>
      </c>
      <c r="N626" s="21">
        <v>1</v>
      </c>
      <c r="O626" s="21">
        <v>98551.251000000004</v>
      </c>
      <c r="P626" s="21">
        <v>3775.91</v>
      </c>
      <c r="Q626" t="s">
        <v>29</v>
      </c>
    </row>
    <row r="627" spans="1:17" hidden="1" x14ac:dyDescent="0.25">
      <c r="A627" t="s">
        <v>2002</v>
      </c>
      <c r="B627" s="19">
        <v>0</v>
      </c>
      <c r="C627" s="20">
        <v>45471</v>
      </c>
      <c r="D627" s="19">
        <v>0</v>
      </c>
      <c r="E627" t="s">
        <v>2003</v>
      </c>
      <c r="F627" t="s">
        <v>21</v>
      </c>
      <c r="G627" t="s">
        <v>32</v>
      </c>
      <c r="H627" t="s">
        <v>53</v>
      </c>
      <c r="I627" t="s">
        <v>34</v>
      </c>
      <c r="J627" t="s">
        <v>230</v>
      </c>
      <c r="K627" t="s">
        <v>26</v>
      </c>
      <c r="L627" t="s">
        <v>27</v>
      </c>
      <c r="M627" t="s">
        <v>2004</v>
      </c>
      <c r="N627" s="21">
        <v>1</v>
      </c>
      <c r="O627" s="21">
        <v>73165.869000000006</v>
      </c>
      <c r="P627" s="21">
        <v>2803.29</v>
      </c>
      <c r="Q627" t="s">
        <v>29</v>
      </c>
    </row>
    <row r="628" spans="1:17" hidden="1" x14ac:dyDescent="0.25">
      <c r="A628" t="s">
        <v>2005</v>
      </c>
      <c r="B628" s="19">
        <v>0</v>
      </c>
      <c r="C628" s="20">
        <v>45471</v>
      </c>
      <c r="D628" s="19">
        <v>0</v>
      </c>
      <c r="E628" t="s">
        <v>2006</v>
      </c>
      <c r="F628" t="s">
        <v>21</v>
      </c>
      <c r="G628" t="s">
        <v>45</v>
      </c>
      <c r="H628" t="s">
        <v>170</v>
      </c>
      <c r="I628" t="s">
        <v>171</v>
      </c>
      <c r="J628" t="s">
        <v>2007</v>
      </c>
      <c r="K628" t="s">
        <v>26</v>
      </c>
      <c r="L628" t="s">
        <v>27</v>
      </c>
      <c r="M628" t="s">
        <v>2008</v>
      </c>
      <c r="N628" s="21">
        <v>1</v>
      </c>
      <c r="O628" s="21">
        <v>177060.573</v>
      </c>
      <c r="P628" s="21">
        <v>6783.93</v>
      </c>
      <c r="Q628" t="s">
        <v>29</v>
      </c>
    </row>
    <row r="629" spans="1:17" hidden="1" x14ac:dyDescent="0.25">
      <c r="A629" t="s">
        <v>2009</v>
      </c>
      <c r="B629" s="19">
        <v>1</v>
      </c>
      <c r="C629" s="20">
        <v>45471</v>
      </c>
      <c r="D629" s="19">
        <v>0</v>
      </c>
      <c r="E629" t="s">
        <v>2010</v>
      </c>
      <c r="F629" t="s">
        <v>21</v>
      </c>
      <c r="G629" t="s">
        <v>22</v>
      </c>
      <c r="H629" t="s">
        <v>39</v>
      </c>
      <c r="I629" t="s">
        <v>40</v>
      </c>
      <c r="J629" t="s">
        <v>351</v>
      </c>
      <c r="K629" t="s">
        <v>26</v>
      </c>
      <c r="L629" t="s">
        <v>27</v>
      </c>
      <c r="M629" t="s">
        <v>2011</v>
      </c>
      <c r="N629" s="21">
        <v>1</v>
      </c>
      <c r="O629" s="21">
        <v>61335.260999999999</v>
      </c>
      <c r="P629" s="21">
        <v>2350.0100000000002</v>
      </c>
      <c r="Q629" t="s">
        <v>29</v>
      </c>
    </row>
    <row r="630" spans="1:17" hidden="1" x14ac:dyDescent="0.25">
      <c r="A630" t="s">
        <v>2012</v>
      </c>
      <c r="B630" s="19">
        <v>0</v>
      </c>
      <c r="C630" s="20">
        <v>45471</v>
      </c>
      <c r="D630" s="19">
        <v>0</v>
      </c>
      <c r="E630" t="s">
        <v>2013</v>
      </c>
      <c r="F630" t="s">
        <v>21</v>
      </c>
      <c r="G630" t="s">
        <v>32</v>
      </c>
      <c r="H630" t="s">
        <v>23</v>
      </c>
      <c r="I630" t="s">
        <v>24</v>
      </c>
      <c r="J630" t="s">
        <v>288</v>
      </c>
      <c r="K630" t="s">
        <v>21</v>
      </c>
      <c r="L630" t="s">
        <v>27</v>
      </c>
      <c r="M630" t="s">
        <v>671</v>
      </c>
      <c r="N630" s="21">
        <v>1</v>
      </c>
      <c r="O630" s="21">
        <v>81784.089000000007</v>
      </c>
      <c r="P630" s="21">
        <v>3133.49</v>
      </c>
      <c r="Q630" t="s">
        <v>29</v>
      </c>
    </row>
    <row r="631" spans="1:17" hidden="1" x14ac:dyDescent="0.25">
      <c r="A631" t="s">
        <v>2014</v>
      </c>
      <c r="B631" s="19">
        <v>0</v>
      </c>
      <c r="C631" s="20">
        <v>45591</v>
      </c>
      <c r="D631" s="19">
        <v>0</v>
      </c>
      <c r="E631" t="s">
        <v>2015</v>
      </c>
      <c r="F631" t="s">
        <v>21</v>
      </c>
      <c r="G631" t="s">
        <v>32</v>
      </c>
      <c r="H631" t="s">
        <v>23</v>
      </c>
      <c r="I631" t="s">
        <v>24</v>
      </c>
      <c r="J631" t="s">
        <v>122</v>
      </c>
      <c r="K631" t="s">
        <v>21</v>
      </c>
      <c r="L631" t="s">
        <v>27</v>
      </c>
      <c r="M631" t="s">
        <v>2016</v>
      </c>
      <c r="N631" s="21">
        <v>1</v>
      </c>
      <c r="O631" s="21">
        <v>115901.226</v>
      </c>
      <c r="P631" s="21">
        <v>4440.66</v>
      </c>
      <c r="Q631" t="s">
        <v>29</v>
      </c>
    </row>
    <row r="632" spans="1:17" hidden="1" x14ac:dyDescent="0.25">
      <c r="A632" t="s">
        <v>2017</v>
      </c>
      <c r="B632" s="19">
        <v>0</v>
      </c>
      <c r="C632" s="20">
        <v>45499</v>
      </c>
      <c r="D632" s="19">
        <v>0</v>
      </c>
      <c r="E632" t="s">
        <v>2018</v>
      </c>
      <c r="F632" t="s">
        <v>21</v>
      </c>
      <c r="G632" t="s">
        <v>52</v>
      </c>
      <c r="H632" t="s">
        <v>53</v>
      </c>
      <c r="I632" t="s">
        <v>34</v>
      </c>
      <c r="J632" t="s">
        <v>509</v>
      </c>
      <c r="K632" t="s">
        <v>26</v>
      </c>
      <c r="L632" t="s">
        <v>27</v>
      </c>
      <c r="M632" t="s">
        <v>2019</v>
      </c>
      <c r="N632" s="21">
        <v>1</v>
      </c>
      <c r="O632" s="21">
        <v>92704.067999999999</v>
      </c>
      <c r="P632" s="21">
        <v>3551.88</v>
      </c>
      <c r="Q632" t="s">
        <v>29</v>
      </c>
    </row>
    <row r="633" spans="1:17" hidden="1" x14ac:dyDescent="0.25">
      <c r="A633" t="s">
        <v>2020</v>
      </c>
      <c r="B633" s="19">
        <v>0</v>
      </c>
      <c r="C633" s="20">
        <v>45471</v>
      </c>
      <c r="D633" s="19">
        <v>0</v>
      </c>
      <c r="E633" t="s">
        <v>2021</v>
      </c>
      <c r="F633" t="s">
        <v>21</v>
      </c>
      <c r="G633" t="s">
        <v>45</v>
      </c>
      <c r="H633" t="s">
        <v>23</v>
      </c>
      <c r="I633" t="s">
        <v>24</v>
      </c>
      <c r="J633" t="s">
        <v>2022</v>
      </c>
      <c r="K633" t="s">
        <v>26</v>
      </c>
      <c r="L633" t="s">
        <v>27</v>
      </c>
      <c r="M633" t="s">
        <v>2023</v>
      </c>
      <c r="N633" s="21">
        <v>1</v>
      </c>
      <c r="O633" s="21">
        <v>107635.356</v>
      </c>
      <c r="P633" s="21">
        <v>4123.96</v>
      </c>
      <c r="Q633" t="s">
        <v>29</v>
      </c>
    </row>
    <row r="634" spans="1:17" hidden="1" x14ac:dyDescent="0.25">
      <c r="A634" t="s">
        <v>2024</v>
      </c>
      <c r="B634" s="19">
        <v>0</v>
      </c>
      <c r="C634" s="20">
        <v>45583</v>
      </c>
      <c r="D634" s="19">
        <v>0</v>
      </c>
      <c r="E634" t="s">
        <v>2025</v>
      </c>
      <c r="F634" t="s">
        <v>21</v>
      </c>
      <c r="G634" t="s">
        <v>32</v>
      </c>
      <c r="H634" t="s">
        <v>23</v>
      </c>
      <c r="I634" t="s">
        <v>24</v>
      </c>
      <c r="J634" t="s">
        <v>1294</v>
      </c>
      <c r="K634" t="s">
        <v>26</v>
      </c>
      <c r="L634" t="s">
        <v>27</v>
      </c>
      <c r="M634" t="s">
        <v>2026</v>
      </c>
      <c r="N634" s="21">
        <v>1</v>
      </c>
      <c r="O634" s="21">
        <v>85552.145999999993</v>
      </c>
      <c r="P634" s="21">
        <v>3277.86</v>
      </c>
      <c r="Q634" t="s">
        <v>29</v>
      </c>
    </row>
    <row r="635" spans="1:17" hidden="1" x14ac:dyDescent="0.25">
      <c r="A635" t="s">
        <v>2027</v>
      </c>
      <c r="B635" s="19">
        <v>0</v>
      </c>
      <c r="C635" s="20">
        <v>45471</v>
      </c>
      <c r="D635" s="19">
        <v>0</v>
      </c>
      <c r="E635" t="s">
        <v>2028</v>
      </c>
      <c r="F635" t="s">
        <v>21</v>
      </c>
      <c r="G635" t="s">
        <v>32</v>
      </c>
      <c r="H635" t="s">
        <v>46</v>
      </c>
      <c r="I635" t="s">
        <v>47</v>
      </c>
      <c r="J635" t="s">
        <v>122</v>
      </c>
      <c r="K635" t="s">
        <v>26</v>
      </c>
      <c r="L635" t="s">
        <v>27</v>
      </c>
      <c r="M635" t="s">
        <v>2029</v>
      </c>
      <c r="N635" s="21">
        <v>1</v>
      </c>
      <c r="O635" s="21">
        <v>126613.97100000001</v>
      </c>
      <c r="P635" s="21">
        <v>4851.1099999999997</v>
      </c>
      <c r="Q635" t="s">
        <v>29</v>
      </c>
    </row>
    <row r="636" spans="1:17" hidden="1" x14ac:dyDescent="0.25">
      <c r="A636" t="s">
        <v>2030</v>
      </c>
      <c r="B636" s="19">
        <v>0</v>
      </c>
      <c r="C636" s="20">
        <v>45471</v>
      </c>
      <c r="D636" s="19">
        <v>0</v>
      </c>
      <c r="E636" t="s">
        <v>2031</v>
      </c>
      <c r="F636" t="s">
        <v>21</v>
      </c>
      <c r="G636" t="s">
        <v>45</v>
      </c>
      <c r="H636" t="s">
        <v>46</v>
      </c>
      <c r="I636" t="s">
        <v>47</v>
      </c>
      <c r="J636" t="s">
        <v>70</v>
      </c>
      <c r="K636" t="s">
        <v>26</v>
      </c>
      <c r="L636" t="s">
        <v>27</v>
      </c>
      <c r="M636" t="s">
        <v>2032</v>
      </c>
      <c r="N636" s="21">
        <v>1</v>
      </c>
      <c r="O636" s="21">
        <v>140337.87299999999</v>
      </c>
      <c r="P636" s="21">
        <v>5376.93</v>
      </c>
      <c r="Q636" t="s">
        <v>29</v>
      </c>
    </row>
    <row r="637" spans="1:17" hidden="1" x14ac:dyDescent="0.25">
      <c r="A637" t="s">
        <v>2033</v>
      </c>
      <c r="B637" s="19">
        <v>0</v>
      </c>
      <c r="C637" s="20">
        <v>45471</v>
      </c>
      <c r="D637" s="19">
        <v>0</v>
      </c>
      <c r="E637" t="s">
        <v>2034</v>
      </c>
      <c r="F637" t="s">
        <v>21</v>
      </c>
      <c r="G637" t="s">
        <v>32</v>
      </c>
      <c r="H637" t="s">
        <v>23</v>
      </c>
      <c r="I637" t="s">
        <v>24</v>
      </c>
      <c r="J637" t="s">
        <v>750</v>
      </c>
      <c r="K637" t="s">
        <v>26</v>
      </c>
      <c r="L637" t="s">
        <v>27</v>
      </c>
      <c r="M637" t="s">
        <v>2035</v>
      </c>
      <c r="N637" s="21">
        <v>1</v>
      </c>
      <c r="O637" s="21">
        <v>102623.63400000001</v>
      </c>
      <c r="P637" s="21">
        <v>3931.94</v>
      </c>
      <c r="Q637" t="s">
        <v>29</v>
      </c>
    </row>
    <row r="638" spans="1:17" hidden="1" x14ac:dyDescent="0.25">
      <c r="A638" t="s">
        <v>2036</v>
      </c>
      <c r="B638" s="19">
        <v>0</v>
      </c>
      <c r="C638" s="20">
        <v>45499</v>
      </c>
      <c r="D638" s="19">
        <v>0</v>
      </c>
      <c r="E638" t="s">
        <v>2037</v>
      </c>
      <c r="F638" t="s">
        <v>21</v>
      </c>
      <c r="G638" t="s">
        <v>52</v>
      </c>
      <c r="H638" t="s">
        <v>148</v>
      </c>
      <c r="I638" t="s">
        <v>149</v>
      </c>
      <c r="J638" t="s">
        <v>367</v>
      </c>
      <c r="K638" t="s">
        <v>26</v>
      </c>
      <c r="L638" t="s">
        <v>27</v>
      </c>
      <c r="M638" t="s">
        <v>2038</v>
      </c>
      <c r="N638" s="21">
        <v>1</v>
      </c>
      <c r="O638" s="21">
        <v>110939.094</v>
      </c>
      <c r="P638" s="21">
        <v>4250.54</v>
      </c>
      <c r="Q638" t="s">
        <v>29</v>
      </c>
    </row>
    <row r="639" spans="1:17" hidden="1" x14ac:dyDescent="0.25">
      <c r="A639" t="s">
        <v>2039</v>
      </c>
      <c r="B639" s="19">
        <v>0</v>
      </c>
      <c r="C639" s="20">
        <v>45471</v>
      </c>
      <c r="D639" s="19">
        <v>0</v>
      </c>
      <c r="E639" t="s">
        <v>2040</v>
      </c>
      <c r="F639" t="s">
        <v>21</v>
      </c>
      <c r="G639" t="s">
        <v>65</v>
      </c>
      <c r="H639" t="s">
        <v>53</v>
      </c>
      <c r="I639" t="s">
        <v>34</v>
      </c>
      <c r="J639" t="s">
        <v>785</v>
      </c>
      <c r="K639" t="s">
        <v>26</v>
      </c>
      <c r="L639" t="s">
        <v>27</v>
      </c>
      <c r="M639" t="s">
        <v>2041</v>
      </c>
      <c r="N639" s="21">
        <v>1</v>
      </c>
      <c r="O639" s="21">
        <v>87483.024000000005</v>
      </c>
      <c r="P639" s="21">
        <v>3351.84</v>
      </c>
      <c r="Q639" t="s">
        <v>29</v>
      </c>
    </row>
    <row r="640" spans="1:17" hidden="1" x14ac:dyDescent="0.25">
      <c r="A640" t="s">
        <v>2042</v>
      </c>
      <c r="B640" s="19">
        <v>1</v>
      </c>
      <c r="C640" s="20">
        <v>45471</v>
      </c>
      <c r="D640" s="19">
        <v>0</v>
      </c>
      <c r="E640" t="s">
        <v>2043</v>
      </c>
      <c r="F640" t="s">
        <v>21</v>
      </c>
      <c r="G640" t="s">
        <v>45</v>
      </c>
      <c r="H640" t="s">
        <v>23</v>
      </c>
      <c r="I640" t="s">
        <v>24</v>
      </c>
      <c r="J640" t="s">
        <v>767</v>
      </c>
      <c r="K640" t="s">
        <v>26</v>
      </c>
      <c r="L640" t="s">
        <v>27</v>
      </c>
      <c r="M640" t="s">
        <v>2044</v>
      </c>
      <c r="N640" s="21">
        <v>1</v>
      </c>
      <c r="O640" s="21">
        <v>93914.324999999997</v>
      </c>
      <c r="P640" s="21">
        <v>3598.25</v>
      </c>
      <c r="Q640" t="s">
        <v>29</v>
      </c>
    </row>
    <row r="641" spans="1:17" hidden="1" x14ac:dyDescent="0.25">
      <c r="A641" t="s">
        <v>2045</v>
      </c>
      <c r="B641" s="19">
        <v>0</v>
      </c>
      <c r="C641" s="20">
        <v>45471</v>
      </c>
      <c r="D641" s="19">
        <v>0</v>
      </c>
      <c r="E641" t="s">
        <v>2046</v>
      </c>
      <c r="F641" t="s">
        <v>21</v>
      </c>
      <c r="G641" t="s">
        <v>32</v>
      </c>
      <c r="H641" t="s">
        <v>23</v>
      </c>
      <c r="I641" t="s">
        <v>24</v>
      </c>
      <c r="J641" t="s">
        <v>208</v>
      </c>
      <c r="K641" t="s">
        <v>26</v>
      </c>
      <c r="L641" t="s">
        <v>27</v>
      </c>
      <c r="M641" t="s">
        <v>478</v>
      </c>
      <c r="N641" s="21">
        <v>1</v>
      </c>
      <c r="O641" s="21">
        <v>130547.24099999999</v>
      </c>
      <c r="P641" s="21">
        <v>5001.8100000000004</v>
      </c>
      <c r="Q641" t="s">
        <v>29</v>
      </c>
    </row>
    <row r="642" spans="1:17" hidden="1" x14ac:dyDescent="0.25">
      <c r="A642" t="s">
        <v>2047</v>
      </c>
      <c r="B642" s="19">
        <v>0</v>
      </c>
      <c r="C642" s="20">
        <v>45471</v>
      </c>
      <c r="D642" s="19">
        <v>0</v>
      </c>
      <c r="E642" t="s">
        <v>2048</v>
      </c>
      <c r="F642" t="s">
        <v>21</v>
      </c>
      <c r="G642" t="s">
        <v>65</v>
      </c>
      <c r="H642" t="s">
        <v>23</v>
      </c>
      <c r="I642" t="s">
        <v>24</v>
      </c>
      <c r="J642" t="s">
        <v>66</v>
      </c>
      <c r="K642" t="s">
        <v>26</v>
      </c>
      <c r="L642" t="s">
        <v>27</v>
      </c>
      <c r="M642" t="s">
        <v>2049</v>
      </c>
      <c r="N642" s="21">
        <v>1</v>
      </c>
      <c r="O642" s="21">
        <v>81783.305999999997</v>
      </c>
      <c r="P642" s="21">
        <v>3133.46</v>
      </c>
      <c r="Q642" t="s">
        <v>29</v>
      </c>
    </row>
    <row r="643" spans="1:17" hidden="1" x14ac:dyDescent="0.25">
      <c r="A643" t="s">
        <v>2050</v>
      </c>
      <c r="B643" s="19">
        <v>0</v>
      </c>
      <c r="C643" s="20">
        <v>45583</v>
      </c>
      <c r="D643" s="19">
        <v>0</v>
      </c>
      <c r="E643" t="s">
        <v>2051</v>
      </c>
      <c r="F643" t="s">
        <v>21</v>
      </c>
      <c r="G643" t="s">
        <v>32</v>
      </c>
      <c r="H643" t="s">
        <v>263</v>
      </c>
      <c r="I643" t="s">
        <v>24</v>
      </c>
      <c r="J643" t="s">
        <v>180</v>
      </c>
      <c r="K643" t="s">
        <v>26</v>
      </c>
      <c r="L643" t="s">
        <v>27</v>
      </c>
      <c r="M643" t="s">
        <v>969</v>
      </c>
      <c r="N643" s="21">
        <v>1</v>
      </c>
      <c r="O643" s="21">
        <v>81784.089000000007</v>
      </c>
      <c r="P643" s="21">
        <v>3133.49</v>
      </c>
      <c r="Q643" t="s">
        <v>29</v>
      </c>
    </row>
    <row r="644" spans="1:17" hidden="1" x14ac:dyDescent="0.25">
      <c r="A644" t="s">
        <v>2052</v>
      </c>
      <c r="B644" s="19">
        <v>0</v>
      </c>
      <c r="C644" s="20">
        <v>45583</v>
      </c>
      <c r="D644" s="19">
        <v>0</v>
      </c>
      <c r="E644" t="s">
        <v>2053</v>
      </c>
      <c r="F644" t="s">
        <v>21</v>
      </c>
      <c r="G644" t="s">
        <v>52</v>
      </c>
      <c r="H644" t="s">
        <v>39</v>
      </c>
      <c r="I644" t="s">
        <v>40</v>
      </c>
      <c r="J644" t="s">
        <v>509</v>
      </c>
      <c r="K644" t="s">
        <v>26</v>
      </c>
      <c r="L644" t="s">
        <v>27</v>
      </c>
      <c r="N644" s="21">
        <v>1</v>
      </c>
      <c r="O644" s="21">
        <v>65589.039000000004</v>
      </c>
      <c r="P644" s="21">
        <v>2512.9899999999998</v>
      </c>
      <c r="Q644" t="s">
        <v>29</v>
      </c>
    </row>
    <row r="645" spans="1:17" hidden="1" x14ac:dyDescent="0.25">
      <c r="A645" t="s">
        <v>2054</v>
      </c>
      <c r="B645" s="19">
        <v>0</v>
      </c>
      <c r="C645" s="20">
        <v>45471</v>
      </c>
      <c r="D645" s="19">
        <v>0</v>
      </c>
      <c r="E645" t="s">
        <v>2055</v>
      </c>
      <c r="F645" t="s">
        <v>21</v>
      </c>
      <c r="G645" t="s">
        <v>45</v>
      </c>
      <c r="H645" t="s">
        <v>148</v>
      </c>
      <c r="I645" t="s">
        <v>149</v>
      </c>
      <c r="J645" t="s">
        <v>114</v>
      </c>
      <c r="K645" t="s">
        <v>26</v>
      </c>
      <c r="L645" t="s">
        <v>27</v>
      </c>
      <c r="M645" t="s">
        <v>114</v>
      </c>
      <c r="N645" s="21">
        <v>1</v>
      </c>
      <c r="O645" s="21">
        <v>139366.69200000001</v>
      </c>
      <c r="P645" s="21">
        <v>5339.72</v>
      </c>
      <c r="Q645" t="s">
        <v>29</v>
      </c>
    </row>
    <row r="646" spans="1:17" hidden="1" x14ac:dyDescent="0.25">
      <c r="A646" t="s">
        <v>2056</v>
      </c>
      <c r="B646" s="19">
        <v>0</v>
      </c>
      <c r="C646" s="20">
        <v>45471</v>
      </c>
      <c r="D646" s="19">
        <v>0</v>
      </c>
      <c r="E646" t="s">
        <v>2057</v>
      </c>
      <c r="F646" t="s">
        <v>21</v>
      </c>
      <c r="G646" t="s">
        <v>32</v>
      </c>
      <c r="H646" t="s">
        <v>46</v>
      </c>
      <c r="I646" t="s">
        <v>47</v>
      </c>
      <c r="J646" t="s">
        <v>562</v>
      </c>
      <c r="K646" t="s">
        <v>26</v>
      </c>
      <c r="L646" t="s">
        <v>27</v>
      </c>
      <c r="M646" t="s">
        <v>189</v>
      </c>
      <c r="N646" s="21">
        <v>1</v>
      </c>
      <c r="O646" s="21">
        <v>131489.712</v>
      </c>
      <c r="P646" s="21">
        <v>5037.92</v>
      </c>
      <c r="Q646" t="s">
        <v>29</v>
      </c>
    </row>
    <row r="647" spans="1:17" hidden="1" x14ac:dyDescent="0.25">
      <c r="A647" t="s">
        <v>2058</v>
      </c>
      <c r="B647" s="19">
        <v>0</v>
      </c>
      <c r="C647" s="20">
        <v>45471</v>
      </c>
      <c r="D647" s="19">
        <v>0</v>
      </c>
      <c r="E647" t="s">
        <v>2059</v>
      </c>
      <c r="F647" t="s">
        <v>21</v>
      </c>
      <c r="G647" t="s">
        <v>65</v>
      </c>
      <c r="H647" t="s">
        <v>23</v>
      </c>
      <c r="I647" t="s">
        <v>24</v>
      </c>
      <c r="J647" t="s">
        <v>520</v>
      </c>
      <c r="K647" t="s">
        <v>26</v>
      </c>
      <c r="L647" t="s">
        <v>27</v>
      </c>
      <c r="M647" t="s">
        <v>99</v>
      </c>
      <c r="N647" s="21">
        <v>1</v>
      </c>
      <c r="O647" s="21">
        <v>96126.3</v>
      </c>
      <c r="P647" s="21">
        <v>3683</v>
      </c>
      <c r="Q647" t="s">
        <v>29</v>
      </c>
    </row>
    <row r="648" spans="1:17" hidden="1" x14ac:dyDescent="0.25">
      <c r="A648" t="s">
        <v>2060</v>
      </c>
      <c r="B648" s="19">
        <v>2</v>
      </c>
      <c r="C648" s="20">
        <v>45471</v>
      </c>
      <c r="D648" s="19">
        <v>0</v>
      </c>
      <c r="E648" t="s">
        <v>2061</v>
      </c>
      <c r="F648" t="s">
        <v>21</v>
      </c>
      <c r="G648" t="s">
        <v>45</v>
      </c>
      <c r="H648" t="s">
        <v>23</v>
      </c>
      <c r="I648" t="s">
        <v>24</v>
      </c>
      <c r="J648" t="s">
        <v>1017</v>
      </c>
      <c r="K648" t="s">
        <v>26</v>
      </c>
      <c r="L648" t="s">
        <v>27</v>
      </c>
      <c r="M648" t="s">
        <v>2062</v>
      </c>
      <c r="N648" s="21">
        <v>1</v>
      </c>
      <c r="O648" s="21">
        <v>109724.92200000001</v>
      </c>
      <c r="P648" s="21">
        <v>4204.0200000000004</v>
      </c>
      <c r="Q648" t="s">
        <v>29</v>
      </c>
    </row>
    <row r="649" spans="1:17" hidden="1" x14ac:dyDescent="0.25">
      <c r="A649" t="s">
        <v>2063</v>
      </c>
      <c r="B649" s="19">
        <v>0</v>
      </c>
      <c r="C649" s="20">
        <v>45471</v>
      </c>
      <c r="D649" s="19">
        <v>0</v>
      </c>
      <c r="E649" t="s">
        <v>2064</v>
      </c>
      <c r="F649" t="s">
        <v>21</v>
      </c>
      <c r="G649" t="s">
        <v>32</v>
      </c>
      <c r="H649" t="s">
        <v>53</v>
      </c>
      <c r="I649" t="s">
        <v>34</v>
      </c>
      <c r="J649" t="s">
        <v>1938</v>
      </c>
      <c r="K649" t="s">
        <v>26</v>
      </c>
      <c r="L649" t="s">
        <v>27</v>
      </c>
      <c r="M649" t="s">
        <v>2065</v>
      </c>
      <c r="N649" s="21">
        <v>1</v>
      </c>
      <c r="O649" s="21">
        <v>73843.164000000004</v>
      </c>
      <c r="P649" s="21">
        <v>2829.24</v>
      </c>
      <c r="Q649" t="s">
        <v>29</v>
      </c>
    </row>
    <row r="650" spans="1:17" hidden="1" x14ac:dyDescent="0.25">
      <c r="A650" t="s">
        <v>2066</v>
      </c>
      <c r="B650" s="19">
        <v>0</v>
      </c>
      <c r="C650" s="20">
        <v>45471</v>
      </c>
      <c r="D650" s="19">
        <v>0</v>
      </c>
      <c r="E650" t="s">
        <v>2067</v>
      </c>
      <c r="F650" t="s">
        <v>21</v>
      </c>
      <c r="G650" t="s">
        <v>22</v>
      </c>
      <c r="H650" t="s">
        <v>39</v>
      </c>
      <c r="I650" t="s">
        <v>40</v>
      </c>
      <c r="J650" t="s">
        <v>58</v>
      </c>
      <c r="K650" t="s">
        <v>26</v>
      </c>
      <c r="L650" t="s">
        <v>27</v>
      </c>
      <c r="M650" t="s">
        <v>2068</v>
      </c>
      <c r="N650" s="21">
        <v>1</v>
      </c>
      <c r="O650" s="21">
        <v>57553.11</v>
      </c>
      <c r="P650" s="21">
        <v>2205.1</v>
      </c>
      <c r="Q650" t="s">
        <v>29</v>
      </c>
    </row>
    <row r="651" spans="1:17" hidden="1" x14ac:dyDescent="0.25">
      <c r="A651" t="s">
        <v>2069</v>
      </c>
      <c r="B651" s="19">
        <v>2</v>
      </c>
      <c r="C651" s="20">
        <v>45471</v>
      </c>
      <c r="D651" s="19">
        <v>0</v>
      </c>
      <c r="E651" t="s">
        <v>2070</v>
      </c>
      <c r="F651" t="s">
        <v>21</v>
      </c>
      <c r="G651" t="s">
        <v>45</v>
      </c>
      <c r="H651" t="s">
        <v>53</v>
      </c>
      <c r="I651" t="s">
        <v>34</v>
      </c>
      <c r="J651" t="s">
        <v>383</v>
      </c>
      <c r="K651" t="s">
        <v>21</v>
      </c>
      <c r="L651" t="s">
        <v>27</v>
      </c>
      <c r="M651" t="s">
        <v>956</v>
      </c>
      <c r="N651" s="21">
        <v>1</v>
      </c>
      <c r="O651" s="21">
        <v>91149.551999999996</v>
      </c>
      <c r="P651" s="21">
        <v>3492.32</v>
      </c>
      <c r="Q651" t="s">
        <v>29</v>
      </c>
    </row>
    <row r="652" spans="1:17" hidden="1" x14ac:dyDescent="0.25">
      <c r="A652" t="s">
        <v>2071</v>
      </c>
      <c r="B652" s="19">
        <v>0</v>
      </c>
      <c r="C652" s="20">
        <v>45471</v>
      </c>
      <c r="D652" s="19">
        <v>0</v>
      </c>
      <c r="E652" t="s">
        <v>2072</v>
      </c>
      <c r="F652" t="s">
        <v>21</v>
      </c>
      <c r="G652" t="s">
        <v>65</v>
      </c>
      <c r="H652" t="s">
        <v>170</v>
      </c>
      <c r="I652" t="s">
        <v>171</v>
      </c>
      <c r="J652" t="s">
        <v>657</v>
      </c>
      <c r="K652" t="s">
        <v>26</v>
      </c>
      <c r="L652" t="s">
        <v>27</v>
      </c>
      <c r="M652" t="s">
        <v>2073</v>
      </c>
      <c r="N652" s="21">
        <v>1</v>
      </c>
      <c r="O652" s="21">
        <v>159276.033</v>
      </c>
      <c r="P652" s="21">
        <v>6102.53</v>
      </c>
      <c r="Q652" t="s">
        <v>29</v>
      </c>
    </row>
    <row r="653" spans="1:17" hidden="1" x14ac:dyDescent="0.25">
      <c r="A653" t="s">
        <v>2074</v>
      </c>
      <c r="B653" s="19">
        <v>0</v>
      </c>
      <c r="C653" s="20">
        <v>45471</v>
      </c>
      <c r="D653" s="19">
        <v>0</v>
      </c>
      <c r="E653" t="s">
        <v>2075</v>
      </c>
      <c r="F653" t="s">
        <v>21</v>
      </c>
      <c r="G653" t="s">
        <v>45</v>
      </c>
      <c r="H653" t="s">
        <v>53</v>
      </c>
      <c r="I653" t="s">
        <v>34</v>
      </c>
      <c r="J653" t="s">
        <v>531</v>
      </c>
      <c r="K653" t="s">
        <v>26</v>
      </c>
      <c r="L653" t="s">
        <v>27</v>
      </c>
      <c r="M653" t="s">
        <v>2076</v>
      </c>
      <c r="N653" s="21">
        <v>1</v>
      </c>
      <c r="O653" s="21">
        <v>76441.941000000006</v>
      </c>
      <c r="P653" s="21">
        <v>2928.81</v>
      </c>
      <c r="Q653" t="s">
        <v>29</v>
      </c>
    </row>
    <row r="654" spans="1:17" hidden="1" x14ac:dyDescent="0.25">
      <c r="A654" t="s">
        <v>2077</v>
      </c>
      <c r="B654" s="19">
        <v>0</v>
      </c>
      <c r="C654" s="20">
        <v>45471</v>
      </c>
      <c r="D654" s="19">
        <v>0</v>
      </c>
      <c r="E654" t="s">
        <v>2078</v>
      </c>
      <c r="F654" t="s">
        <v>21</v>
      </c>
      <c r="G654" t="s">
        <v>22</v>
      </c>
      <c r="H654" t="s">
        <v>39</v>
      </c>
      <c r="I654" t="s">
        <v>40</v>
      </c>
      <c r="J654" t="s">
        <v>218</v>
      </c>
      <c r="K654" t="s">
        <v>26</v>
      </c>
      <c r="L654" t="s">
        <v>27</v>
      </c>
      <c r="M654" t="s">
        <v>2079</v>
      </c>
      <c r="N654" s="21">
        <v>1</v>
      </c>
      <c r="O654" s="21">
        <v>97455.051000000007</v>
      </c>
      <c r="P654" s="21">
        <v>3733.91</v>
      </c>
      <c r="Q654" t="s">
        <v>29</v>
      </c>
    </row>
    <row r="655" spans="1:17" hidden="1" x14ac:dyDescent="0.25">
      <c r="A655" t="s">
        <v>2080</v>
      </c>
      <c r="B655" s="19">
        <v>0</v>
      </c>
      <c r="C655" s="20">
        <v>45471</v>
      </c>
      <c r="D655" s="19">
        <v>0</v>
      </c>
      <c r="E655" t="s">
        <v>2081</v>
      </c>
      <c r="F655" t="s">
        <v>21</v>
      </c>
      <c r="G655" t="s">
        <v>22</v>
      </c>
      <c r="H655" t="s">
        <v>148</v>
      </c>
      <c r="I655" t="s">
        <v>149</v>
      </c>
      <c r="J655" t="s">
        <v>1886</v>
      </c>
      <c r="K655" t="s">
        <v>26</v>
      </c>
      <c r="L655" t="s">
        <v>27</v>
      </c>
      <c r="M655" t="s">
        <v>2082</v>
      </c>
      <c r="N655" s="21">
        <v>1</v>
      </c>
      <c r="O655" s="21">
        <v>148761.12599999999</v>
      </c>
      <c r="P655" s="21">
        <v>5699.66</v>
      </c>
      <c r="Q655" t="s">
        <v>29</v>
      </c>
    </row>
    <row r="656" spans="1:17" hidden="1" x14ac:dyDescent="0.25">
      <c r="A656" t="s">
        <v>2083</v>
      </c>
      <c r="B656" s="19">
        <v>1</v>
      </c>
      <c r="C656" s="20">
        <v>45471</v>
      </c>
      <c r="D656" s="19">
        <v>0</v>
      </c>
      <c r="E656" t="s">
        <v>2084</v>
      </c>
      <c r="F656" t="s">
        <v>21</v>
      </c>
      <c r="G656" t="s">
        <v>45</v>
      </c>
      <c r="H656" t="s">
        <v>23</v>
      </c>
      <c r="I656" t="s">
        <v>24</v>
      </c>
      <c r="J656" t="s">
        <v>1143</v>
      </c>
      <c r="K656" t="s">
        <v>26</v>
      </c>
      <c r="L656" t="s">
        <v>27</v>
      </c>
      <c r="M656" t="s">
        <v>2085</v>
      </c>
      <c r="N656" s="21">
        <v>1</v>
      </c>
      <c r="O656" s="21">
        <v>101558.232</v>
      </c>
      <c r="P656" s="21">
        <v>3891.12</v>
      </c>
      <c r="Q656" t="s">
        <v>29</v>
      </c>
    </row>
    <row r="657" spans="1:17" hidden="1" x14ac:dyDescent="0.25">
      <c r="A657" t="s">
        <v>2086</v>
      </c>
      <c r="B657" s="19">
        <v>0</v>
      </c>
      <c r="C657" s="20">
        <v>45471</v>
      </c>
      <c r="D657" s="19">
        <v>0</v>
      </c>
      <c r="E657" t="s">
        <v>2087</v>
      </c>
      <c r="F657" t="s">
        <v>21</v>
      </c>
      <c r="G657" t="s">
        <v>45</v>
      </c>
      <c r="H657" t="s">
        <v>46</v>
      </c>
      <c r="I657" t="s">
        <v>47</v>
      </c>
      <c r="J657" t="s">
        <v>2088</v>
      </c>
      <c r="K657" t="s">
        <v>26</v>
      </c>
      <c r="L657" t="s">
        <v>27</v>
      </c>
      <c r="M657" t="s">
        <v>2089</v>
      </c>
      <c r="N657" s="21">
        <v>1</v>
      </c>
      <c r="O657" s="21">
        <v>139366.69200000001</v>
      </c>
      <c r="P657" s="21">
        <v>5339.72</v>
      </c>
      <c r="Q657" t="s">
        <v>29</v>
      </c>
    </row>
    <row r="658" spans="1:17" hidden="1" x14ac:dyDescent="0.25">
      <c r="A658" t="s">
        <v>2090</v>
      </c>
      <c r="B658" s="19">
        <v>0</v>
      </c>
      <c r="C658" s="20">
        <v>45471</v>
      </c>
      <c r="D658" s="19">
        <v>0</v>
      </c>
      <c r="E658" t="s">
        <v>2091</v>
      </c>
      <c r="F658" t="s">
        <v>21</v>
      </c>
      <c r="G658" t="s">
        <v>45</v>
      </c>
      <c r="H658" t="s">
        <v>23</v>
      </c>
      <c r="I658" t="s">
        <v>24</v>
      </c>
      <c r="J658" t="s">
        <v>513</v>
      </c>
      <c r="K658" t="s">
        <v>26</v>
      </c>
      <c r="L658" t="s">
        <v>27</v>
      </c>
      <c r="M658" t="s">
        <v>2092</v>
      </c>
      <c r="N658" s="21">
        <v>1</v>
      </c>
      <c r="O658" s="21">
        <v>93005.262000000002</v>
      </c>
      <c r="P658" s="21">
        <v>3563.42</v>
      </c>
      <c r="Q658" t="s">
        <v>29</v>
      </c>
    </row>
    <row r="659" spans="1:17" hidden="1" x14ac:dyDescent="0.25">
      <c r="A659" t="s">
        <v>2093</v>
      </c>
      <c r="B659" s="19">
        <v>0</v>
      </c>
      <c r="C659" s="20">
        <v>45471</v>
      </c>
      <c r="D659" s="19">
        <v>0</v>
      </c>
      <c r="E659" t="s">
        <v>2094</v>
      </c>
      <c r="F659" t="s">
        <v>21</v>
      </c>
      <c r="G659" t="s">
        <v>32</v>
      </c>
      <c r="H659" t="s">
        <v>543</v>
      </c>
      <c r="I659" t="s">
        <v>544</v>
      </c>
      <c r="J659" t="s">
        <v>677</v>
      </c>
      <c r="K659" t="s">
        <v>26</v>
      </c>
      <c r="L659" t="s">
        <v>27</v>
      </c>
      <c r="M659" t="s">
        <v>545</v>
      </c>
      <c r="N659" s="21">
        <v>1</v>
      </c>
      <c r="O659" s="21">
        <v>45436.184999999998</v>
      </c>
      <c r="P659" s="21">
        <v>1740.85</v>
      </c>
      <c r="Q659" t="s">
        <v>29</v>
      </c>
    </row>
    <row r="660" spans="1:17" hidden="1" x14ac:dyDescent="0.25">
      <c r="A660" t="s">
        <v>2095</v>
      </c>
      <c r="B660" s="19">
        <v>0</v>
      </c>
      <c r="C660" s="20">
        <v>45471</v>
      </c>
      <c r="D660" s="19">
        <v>0</v>
      </c>
      <c r="E660" t="s">
        <v>2096</v>
      </c>
      <c r="F660" t="s">
        <v>21</v>
      </c>
      <c r="G660" t="s">
        <v>45</v>
      </c>
      <c r="H660" t="s">
        <v>23</v>
      </c>
      <c r="I660" t="s">
        <v>24</v>
      </c>
      <c r="J660" t="s">
        <v>259</v>
      </c>
      <c r="K660" t="s">
        <v>26</v>
      </c>
      <c r="L660" t="s">
        <v>27</v>
      </c>
      <c r="M660" t="s">
        <v>2097</v>
      </c>
      <c r="N660" s="21">
        <v>1</v>
      </c>
      <c r="O660" s="21">
        <v>104834.826</v>
      </c>
      <c r="P660" s="21">
        <v>4016.66</v>
      </c>
      <c r="Q660" t="s">
        <v>29</v>
      </c>
    </row>
    <row r="661" spans="1:17" hidden="1" x14ac:dyDescent="0.25">
      <c r="A661" t="s">
        <v>2098</v>
      </c>
      <c r="B661" s="19">
        <v>0</v>
      </c>
      <c r="C661" s="20">
        <v>45471</v>
      </c>
      <c r="D661" s="19">
        <v>1</v>
      </c>
      <c r="E661" t="s">
        <v>2099</v>
      </c>
      <c r="F661" t="s">
        <v>21</v>
      </c>
      <c r="G661" t="s">
        <v>65</v>
      </c>
      <c r="H661" t="s">
        <v>39</v>
      </c>
      <c r="I661" t="s">
        <v>40</v>
      </c>
      <c r="J661" t="s">
        <v>110</v>
      </c>
      <c r="K661" t="s">
        <v>26</v>
      </c>
      <c r="L661" t="s">
        <v>27</v>
      </c>
      <c r="M661" t="s">
        <v>302</v>
      </c>
      <c r="N661" s="21">
        <v>1</v>
      </c>
      <c r="O661" s="21">
        <v>59999.985000000001</v>
      </c>
      <c r="P661" s="21">
        <v>2298.85</v>
      </c>
      <c r="Q661" t="s">
        <v>29</v>
      </c>
    </row>
    <row r="662" spans="1:17" hidden="1" x14ac:dyDescent="0.25">
      <c r="A662" t="s">
        <v>2100</v>
      </c>
      <c r="B662" s="19">
        <v>0</v>
      </c>
      <c r="C662" s="20">
        <v>45471</v>
      </c>
      <c r="D662" s="19">
        <v>0</v>
      </c>
      <c r="E662" t="s">
        <v>2101</v>
      </c>
      <c r="F662" t="s">
        <v>21</v>
      </c>
      <c r="G662" t="s">
        <v>22</v>
      </c>
      <c r="H662" t="s">
        <v>53</v>
      </c>
      <c r="I662" t="s">
        <v>34</v>
      </c>
      <c r="J662" t="s">
        <v>58</v>
      </c>
      <c r="K662" t="s">
        <v>26</v>
      </c>
      <c r="L662" t="s">
        <v>27</v>
      </c>
      <c r="M662" t="s">
        <v>2102</v>
      </c>
      <c r="N662" s="21">
        <v>1</v>
      </c>
      <c r="O662" s="21">
        <v>69670.035000000003</v>
      </c>
      <c r="P662" s="21">
        <v>2669.35</v>
      </c>
      <c r="Q662" t="s">
        <v>29</v>
      </c>
    </row>
    <row r="663" spans="1:17" hidden="1" x14ac:dyDescent="0.25">
      <c r="A663" t="s">
        <v>2103</v>
      </c>
      <c r="B663" s="19">
        <v>0</v>
      </c>
      <c r="C663" s="20">
        <v>45471</v>
      </c>
      <c r="D663" s="19">
        <v>0</v>
      </c>
      <c r="E663" t="s">
        <v>2104</v>
      </c>
      <c r="F663" t="s">
        <v>21</v>
      </c>
      <c r="G663" t="s">
        <v>45</v>
      </c>
      <c r="H663" t="s">
        <v>23</v>
      </c>
      <c r="I663" t="s">
        <v>24</v>
      </c>
      <c r="J663" t="s">
        <v>494</v>
      </c>
      <c r="K663" t="s">
        <v>26</v>
      </c>
      <c r="L663" t="s">
        <v>27</v>
      </c>
      <c r="M663" t="s">
        <v>299</v>
      </c>
      <c r="N663" s="21">
        <v>1</v>
      </c>
      <c r="O663" s="21">
        <v>104856.75</v>
      </c>
      <c r="P663" s="21">
        <v>4017.5</v>
      </c>
      <c r="Q663" t="s">
        <v>29</v>
      </c>
    </row>
    <row r="664" spans="1:17" hidden="1" x14ac:dyDescent="0.25">
      <c r="A664" t="s">
        <v>2105</v>
      </c>
      <c r="B664" s="19">
        <v>0</v>
      </c>
      <c r="C664" s="20">
        <v>45471</v>
      </c>
      <c r="D664" s="19">
        <v>0</v>
      </c>
      <c r="E664" t="s">
        <v>2106</v>
      </c>
      <c r="F664" t="s">
        <v>21</v>
      </c>
      <c r="G664" t="s">
        <v>45</v>
      </c>
      <c r="H664" t="s">
        <v>46</v>
      </c>
      <c r="I664" t="s">
        <v>47</v>
      </c>
      <c r="J664" t="s">
        <v>192</v>
      </c>
      <c r="K664" t="s">
        <v>26</v>
      </c>
      <c r="L664" t="s">
        <v>27</v>
      </c>
      <c r="M664" t="s">
        <v>2107</v>
      </c>
      <c r="N664" s="21">
        <v>1</v>
      </c>
      <c r="O664" s="21">
        <v>137140.101</v>
      </c>
      <c r="P664" s="21">
        <v>5254.41</v>
      </c>
      <c r="Q664" t="s">
        <v>29</v>
      </c>
    </row>
    <row r="665" spans="1:17" hidden="1" x14ac:dyDescent="0.25">
      <c r="A665" t="s">
        <v>2108</v>
      </c>
      <c r="B665" s="19">
        <v>0</v>
      </c>
      <c r="C665" s="20">
        <v>45471</v>
      </c>
      <c r="D665" s="19">
        <v>0</v>
      </c>
      <c r="E665" t="s">
        <v>2109</v>
      </c>
      <c r="F665" t="s">
        <v>21</v>
      </c>
      <c r="G665" t="s">
        <v>45</v>
      </c>
      <c r="H665" t="s">
        <v>23</v>
      </c>
      <c r="I665" t="s">
        <v>24</v>
      </c>
      <c r="J665" t="s">
        <v>2022</v>
      </c>
      <c r="K665" t="s">
        <v>26</v>
      </c>
      <c r="L665" t="s">
        <v>27</v>
      </c>
      <c r="M665" t="s">
        <v>2110</v>
      </c>
      <c r="N665" s="21">
        <v>1</v>
      </c>
      <c r="O665" s="21">
        <v>113289.399</v>
      </c>
      <c r="P665" s="21">
        <v>4340.59</v>
      </c>
      <c r="Q665" t="s">
        <v>29</v>
      </c>
    </row>
    <row r="666" spans="1:17" hidden="1" x14ac:dyDescent="0.25">
      <c r="A666" t="s">
        <v>2111</v>
      </c>
      <c r="B666" s="19">
        <v>0</v>
      </c>
      <c r="C666" s="20">
        <v>45513</v>
      </c>
      <c r="D666" s="19">
        <v>0</v>
      </c>
      <c r="E666" t="s">
        <v>2112</v>
      </c>
      <c r="F666" t="s">
        <v>21</v>
      </c>
      <c r="G666" t="s">
        <v>32</v>
      </c>
      <c r="H666" t="s">
        <v>23</v>
      </c>
      <c r="I666" t="s">
        <v>24</v>
      </c>
      <c r="J666" t="s">
        <v>94</v>
      </c>
      <c r="K666" t="s">
        <v>26</v>
      </c>
      <c r="L666" t="s">
        <v>27</v>
      </c>
      <c r="M666" t="s">
        <v>2113</v>
      </c>
      <c r="N666" s="21">
        <v>1</v>
      </c>
      <c r="O666" s="21">
        <v>85000.130999999994</v>
      </c>
      <c r="P666" s="21">
        <v>3256.71</v>
      </c>
      <c r="Q666" t="s">
        <v>29</v>
      </c>
    </row>
    <row r="667" spans="1:17" hidden="1" x14ac:dyDescent="0.25">
      <c r="A667" t="s">
        <v>2114</v>
      </c>
      <c r="B667" s="19">
        <v>4</v>
      </c>
      <c r="C667" s="20">
        <v>45471</v>
      </c>
      <c r="D667" s="19">
        <v>0</v>
      </c>
      <c r="E667" t="s">
        <v>2115</v>
      </c>
      <c r="F667" t="s">
        <v>21</v>
      </c>
      <c r="G667" t="s">
        <v>22</v>
      </c>
      <c r="H667" t="s">
        <v>23</v>
      </c>
      <c r="I667" t="s">
        <v>24</v>
      </c>
      <c r="J667" t="s">
        <v>334</v>
      </c>
      <c r="K667" t="s">
        <v>26</v>
      </c>
      <c r="L667" t="s">
        <v>27</v>
      </c>
      <c r="M667" t="s">
        <v>2116</v>
      </c>
      <c r="N667" s="21">
        <v>1</v>
      </c>
      <c r="O667" s="21">
        <v>125401.10400000001</v>
      </c>
      <c r="P667" s="21">
        <v>4804.6400000000003</v>
      </c>
      <c r="Q667" t="s">
        <v>29</v>
      </c>
    </row>
    <row r="668" spans="1:17" hidden="1" x14ac:dyDescent="0.25">
      <c r="A668" t="s">
        <v>2117</v>
      </c>
      <c r="B668" s="19">
        <v>0</v>
      </c>
      <c r="C668" s="20">
        <v>45499</v>
      </c>
      <c r="D668" s="19">
        <v>0</v>
      </c>
      <c r="E668" t="s">
        <v>2118</v>
      </c>
      <c r="F668" t="s">
        <v>21</v>
      </c>
      <c r="G668" t="s">
        <v>52</v>
      </c>
      <c r="H668" t="s">
        <v>148</v>
      </c>
      <c r="I668" t="s">
        <v>149</v>
      </c>
      <c r="J668" t="s">
        <v>308</v>
      </c>
      <c r="K668" t="s">
        <v>26</v>
      </c>
      <c r="L668" t="s">
        <v>27</v>
      </c>
      <c r="M668" t="s">
        <v>2119</v>
      </c>
      <c r="N668" s="21">
        <v>1</v>
      </c>
      <c r="O668" s="21">
        <v>128889.10799999999</v>
      </c>
      <c r="P668" s="21">
        <v>4938.28</v>
      </c>
      <c r="Q668" t="s">
        <v>29</v>
      </c>
    </row>
    <row r="669" spans="1:17" hidden="1" x14ac:dyDescent="0.25">
      <c r="A669" t="s">
        <v>2120</v>
      </c>
      <c r="B669" s="19">
        <v>0</v>
      </c>
      <c r="C669" s="20">
        <v>45471</v>
      </c>
      <c r="D669" s="19">
        <v>0</v>
      </c>
      <c r="E669" t="s">
        <v>2121</v>
      </c>
      <c r="F669" t="s">
        <v>21</v>
      </c>
      <c r="G669" t="s">
        <v>32</v>
      </c>
      <c r="H669" t="s">
        <v>53</v>
      </c>
      <c r="I669" t="s">
        <v>34</v>
      </c>
      <c r="J669" t="s">
        <v>122</v>
      </c>
      <c r="K669" t="s">
        <v>26</v>
      </c>
      <c r="L669" t="s">
        <v>27</v>
      </c>
      <c r="M669" t="s">
        <v>2122</v>
      </c>
      <c r="N669" s="21">
        <v>1</v>
      </c>
      <c r="O669" s="21">
        <v>69669.251999999993</v>
      </c>
      <c r="P669" s="21">
        <v>2669.32</v>
      </c>
      <c r="Q669" t="s">
        <v>29</v>
      </c>
    </row>
    <row r="670" spans="1:17" hidden="1" x14ac:dyDescent="0.25">
      <c r="A670" t="s">
        <v>2123</v>
      </c>
      <c r="B670" s="19">
        <v>0</v>
      </c>
      <c r="C670" s="20">
        <v>45546</v>
      </c>
      <c r="D670" s="19">
        <v>0</v>
      </c>
      <c r="E670" t="s">
        <v>2124</v>
      </c>
      <c r="F670" t="s">
        <v>21</v>
      </c>
      <c r="G670" t="s">
        <v>32</v>
      </c>
      <c r="H670" t="s">
        <v>23</v>
      </c>
      <c r="I670" t="s">
        <v>24</v>
      </c>
      <c r="J670" t="s">
        <v>591</v>
      </c>
      <c r="K670" t="s">
        <v>26</v>
      </c>
      <c r="L670" t="s">
        <v>27</v>
      </c>
      <c r="M670" t="s">
        <v>201</v>
      </c>
      <c r="N670" s="21">
        <v>1</v>
      </c>
      <c r="O670" s="21">
        <v>130547.24099999999</v>
      </c>
      <c r="P670" s="21">
        <v>5001.8100000000004</v>
      </c>
      <c r="Q670" t="s">
        <v>29</v>
      </c>
    </row>
    <row r="671" spans="1:17" hidden="1" x14ac:dyDescent="0.25">
      <c r="A671" t="s">
        <v>2125</v>
      </c>
      <c r="B671" s="19">
        <v>1</v>
      </c>
      <c r="C671" s="20">
        <v>45534</v>
      </c>
      <c r="D671" s="19">
        <v>0</v>
      </c>
      <c r="E671" t="s">
        <v>2126</v>
      </c>
      <c r="F671" t="s">
        <v>21</v>
      </c>
      <c r="G671" t="s">
        <v>65</v>
      </c>
      <c r="H671" t="s">
        <v>46</v>
      </c>
      <c r="I671" t="s">
        <v>47</v>
      </c>
      <c r="J671" t="s">
        <v>2127</v>
      </c>
      <c r="K671" t="s">
        <v>26</v>
      </c>
      <c r="L671" t="s">
        <v>27</v>
      </c>
      <c r="M671" t="s">
        <v>2128</v>
      </c>
      <c r="N671" s="21">
        <v>1</v>
      </c>
      <c r="O671" s="21">
        <v>119999.97</v>
      </c>
      <c r="P671" s="21">
        <v>4597.7</v>
      </c>
      <c r="Q671" t="s">
        <v>29</v>
      </c>
    </row>
    <row r="672" spans="1:17" hidden="1" x14ac:dyDescent="0.25">
      <c r="A672" t="s">
        <v>2129</v>
      </c>
      <c r="B672" s="19">
        <v>0</v>
      </c>
      <c r="C672" s="20">
        <v>45471</v>
      </c>
      <c r="D672" s="19">
        <v>0</v>
      </c>
      <c r="E672" t="s">
        <v>2130</v>
      </c>
      <c r="F672" t="s">
        <v>21</v>
      </c>
      <c r="G672" t="s">
        <v>22</v>
      </c>
      <c r="H672" t="s">
        <v>53</v>
      </c>
      <c r="I672" t="s">
        <v>34</v>
      </c>
      <c r="J672" t="s">
        <v>58</v>
      </c>
      <c r="K672" t="s">
        <v>26</v>
      </c>
      <c r="L672" t="s">
        <v>27</v>
      </c>
      <c r="M672" t="s">
        <v>2131</v>
      </c>
      <c r="N672" s="21">
        <v>1</v>
      </c>
      <c r="O672" s="21">
        <v>114002.19</v>
      </c>
      <c r="P672" s="21">
        <v>4367.8999999999996</v>
      </c>
      <c r="Q672" t="s">
        <v>29</v>
      </c>
    </row>
    <row r="673" spans="1:17" hidden="1" x14ac:dyDescent="0.25">
      <c r="A673" t="s">
        <v>2132</v>
      </c>
      <c r="B673" s="19">
        <v>1</v>
      </c>
      <c r="C673" s="20">
        <v>45499</v>
      </c>
      <c r="D673" s="19">
        <v>0</v>
      </c>
      <c r="E673" t="s">
        <v>2133</v>
      </c>
      <c r="F673" t="s">
        <v>21</v>
      </c>
      <c r="G673" t="s">
        <v>52</v>
      </c>
      <c r="H673" t="s">
        <v>53</v>
      </c>
      <c r="I673" t="s">
        <v>34</v>
      </c>
      <c r="J673" t="s">
        <v>204</v>
      </c>
      <c r="K673" t="s">
        <v>26</v>
      </c>
      <c r="L673" t="s">
        <v>27</v>
      </c>
      <c r="M673" t="s">
        <v>2001</v>
      </c>
      <c r="N673" s="21">
        <v>1</v>
      </c>
      <c r="O673" s="21">
        <v>69670.035000000003</v>
      </c>
      <c r="P673" s="21">
        <v>2669.35</v>
      </c>
      <c r="Q673" t="s">
        <v>29</v>
      </c>
    </row>
    <row r="674" spans="1:17" hidden="1" x14ac:dyDescent="0.25">
      <c r="A674" t="s">
        <v>2134</v>
      </c>
      <c r="B674" s="19">
        <v>0</v>
      </c>
      <c r="C674" s="20">
        <v>45471</v>
      </c>
      <c r="D674" s="19">
        <v>0</v>
      </c>
      <c r="E674" t="s">
        <v>2135</v>
      </c>
      <c r="F674" t="s">
        <v>21</v>
      </c>
      <c r="G674" t="s">
        <v>32</v>
      </c>
      <c r="H674" t="s">
        <v>170</v>
      </c>
      <c r="I674" t="s">
        <v>171</v>
      </c>
      <c r="J674" t="s">
        <v>1060</v>
      </c>
      <c r="K674" t="s">
        <v>26</v>
      </c>
      <c r="L674" t="s">
        <v>27</v>
      </c>
      <c r="M674" t="s">
        <v>2136</v>
      </c>
      <c r="N674" s="21">
        <v>1</v>
      </c>
      <c r="O674" s="21">
        <v>159405.75</v>
      </c>
      <c r="P674" s="21">
        <v>6107.5</v>
      </c>
      <c r="Q674" t="s">
        <v>29</v>
      </c>
    </row>
    <row r="675" spans="1:17" hidden="1" x14ac:dyDescent="0.25">
      <c r="A675" t="s">
        <v>2137</v>
      </c>
      <c r="B675" s="19">
        <v>0</v>
      </c>
      <c r="C675" s="20">
        <v>45471</v>
      </c>
      <c r="D675" s="19">
        <v>0</v>
      </c>
      <c r="E675" t="s">
        <v>2138</v>
      </c>
      <c r="F675" t="s">
        <v>21</v>
      </c>
      <c r="G675" t="s">
        <v>45</v>
      </c>
      <c r="H675" t="s">
        <v>53</v>
      </c>
      <c r="I675" t="s">
        <v>34</v>
      </c>
      <c r="J675" t="s">
        <v>1428</v>
      </c>
      <c r="K675" t="s">
        <v>26</v>
      </c>
      <c r="L675" t="s">
        <v>27</v>
      </c>
      <c r="M675" t="s">
        <v>2139</v>
      </c>
      <c r="N675" s="21">
        <v>1</v>
      </c>
      <c r="O675" s="21">
        <v>74328.884999999995</v>
      </c>
      <c r="P675" s="21">
        <v>2847.85</v>
      </c>
      <c r="Q675" t="s">
        <v>29</v>
      </c>
    </row>
    <row r="676" spans="1:17" hidden="1" x14ac:dyDescent="0.25">
      <c r="A676" t="s">
        <v>2140</v>
      </c>
      <c r="B676" s="19">
        <v>0</v>
      </c>
      <c r="C676" s="20">
        <v>45471</v>
      </c>
      <c r="D676" s="19">
        <v>0</v>
      </c>
      <c r="E676" t="s">
        <v>2141</v>
      </c>
      <c r="F676" t="s">
        <v>21</v>
      </c>
      <c r="G676" t="s">
        <v>65</v>
      </c>
      <c r="H676" t="s">
        <v>53</v>
      </c>
      <c r="I676" t="s">
        <v>34</v>
      </c>
      <c r="J676" t="s">
        <v>172</v>
      </c>
      <c r="K676" t="s">
        <v>26</v>
      </c>
      <c r="L676" t="s">
        <v>27</v>
      </c>
      <c r="M676" t="s">
        <v>55</v>
      </c>
      <c r="N676" s="21">
        <v>1</v>
      </c>
      <c r="O676" s="21">
        <v>82283.903999999995</v>
      </c>
      <c r="P676" s="21">
        <v>3152.64</v>
      </c>
      <c r="Q676" t="s">
        <v>29</v>
      </c>
    </row>
    <row r="677" spans="1:17" hidden="1" x14ac:dyDescent="0.25">
      <c r="A677" t="s">
        <v>2142</v>
      </c>
      <c r="B677" s="19">
        <v>8</v>
      </c>
      <c r="C677" s="20">
        <v>45471</v>
      </c>
      <c r="D677" s="19">
        <v>0</v>
      </c>
      <c r="E677" t="s">
        <v>2143</v>
      </c>
      <c r="F677" t="s">
        <v>21</v>
      </c>
      <c r="G677" t="s">
        <v>45</v>
      </c>
      <c r="H677" t="s">
        <v>46</v>
      </c>
      <c r="I677" t="s">
        <v>47</v>
      </c>
      <c r="J677" t="s">
        <v>2144</v>
      </c>
      <c r="K677" t="s">
        <v>26</v>
      </c>
      <c r="L677" t="s">
        <v>27</v>
      </c>
      <c r="M677" t="s">
        <v>2145</v>
      </c>
      <c r="N677" s="21">
        <v>1</v>
      </c>
      <c r="O677" s="21">
        <v>106184.196</v>
      </c>
      <c r="P677" s="21">
        <v>4068.36</v>
      </c>
      <c r="Q677" t="s">
        <v>29</v>
      </c>
    </row>
    <row r="678" spans="1:17" hidden="1" x14ac:dyDescent="0.25">
      <c r="A678" t="s">
        <v>2146</v>
      </c>
      <c r="B678" s="19">
        <v>0</v>
      </c>
      <c r="C678" s="20">
        <v>45471</v>
      </c>
      <c r="D678" s="19">
        <v>0</v>
      </c>
      <c r="E678" t="s">
        <v>2147</v>
      </c>
      <c r="F678" t="s">
        <v>21</v>
      </c>
      <c r="G678" t="s">
        <v>22</v>
      </c>
      <c r="H678" t="s">
        <v>53</v>
      </c>
      <c r="I678" t="s">
        <v>34</v>
      </c>
      <c r="J678" t="s">
        <v>1134</v>
      </c>
      <c r="K678" t="s">
        <v>26</v>
      </c>
      <c r="L678" t="s">
        <v>27</v>
      </c>
      <c r="M678" t="s">
        <v>2148</v>
      </c>
      <c r="N678" s="21">
        <v>1</v>
      </c>
      <c r="O678" s="21">
        <v>69670.035000000003</v>
      </c>
      <c r="P678" s="21">
        <v>2669.35</v>
      </c>
      <c r="Q678" t="s">
        <v>29</v>
      </c>
    </row>
    <row r="679" spans="1:17" hidden="1" x14ac:dyDescent="0.25">
      <c r="A679" t="s">
        <v>2149</v>
      </c>
      <c r="B679" s="19">
        <v>0</v>
      </c>
      <c r="C679" s="20">
        <v>45471</v>
      </c>
      <c r="D679" s="19">
        <v>0</v>
      </c>
      <c r="E679" t="s">
        <v>2150</v>
      </c>
      <c r="F679" t="s">
        <v>21</v>
      </c>
      <c r="G679" t="s">
        <v>32</v>
      </c>
      <c r="H679" t="s">
        <v>39</v>
      </c>
      <c r="I679" t="s">
        <v>40</v>
      </c>
      <c r="J679" t="s">
        <v>1294</v>
      </c>
      <c r="K679" t="s">
        <v>26</v>
      </c>
      <c r="L679" t="s">
        <v>27</v>
      </c>
      <c r="M679" t="s">
        <v>231</v>
      </c>
      <c r="N679" s="21">
        <v>1</v>
      </c>
      <c r="O679" s="21">
        <v>57552.065999999999</v>
      </c>
      <c r="P679" s="21">
        <v>2205.06</v>
      </c>
      <c r="Q679" t="s">
        <v>29</v>
      </c>
    </row>
    <row r="680" spans="1:17" hidden="1" x14ac:dyDescent="0.25">
      <c r="A680" t="s">
        <v>2151</v>
      </c>
      <c r="B680" s="19">
        <v>0</v>
      </c>
      <c r="C680" s="20">
        <v>45471</v>
      </c>
      <c r="D680" s="19">
        <v>0</v>
      </c>
      <c r="E680" t="s">
        <v>2152</v>
      </c>
      <c r="F680" t="s">
        <v>21</v>
      </c>
      <c r="G680" t="s">
        <v>45</v>
      </c>
      <c r="H680" t="s">
        <v>46</v>
      </c>
      <c r="I680" t="s">
        <v>47</v>
      </c>
      <c r="J680" t="s">
        <v>102</v>
      </c>
      <c r="K680" t="s">
        <v>26</v>
      </c>
      <c r="L680" t="s">
        <v>27</v>
      </c>
      <c r="M680" t="s">
        <v>2153</v>
      </c>
      <c r="N680" s="21">
        <v>1</v>
      </c>
      <c r="O680" s="21">
        <v>142040.89799999999</v>
      </c>
      <c r="P680" s="21">
        <v>5442.18</v>
      </c>
      <c r="Q680" t="s">
        <v>29</v>
      </c>
    </row>
    <row r="681" spans="1:17" hidden="1" x14ac:dyDescent="0.25">
      <c r="A681" t="s">
        <v>2154</v>
      </c>
      <c r="B681" s="19">
        <v>1</v>
      </c>
      <c r="C681" s="20">
        <v>45471</v>
      </c>
      <c r="D681" s="19">
        <v>0</v>
      </c>
      <c r="E681" t="s">
        <v>2155</v>
      </c>
      <c r="F681" t="s">
        <v>21</v>
      </c>
      <c r="G681" t="s">
        <v>22</v>
      </c>
      <c r="H681" t="s">
        <v>39</v>
      </c>
      <c r="I681" t="s">
        <v>40</v>
      </c>
      <c r="J681" t="s">
        <v>1909</v>
      </c>
      <c r="K681" t="s">
        <v>26</v>
      </c>
      <c r="L681" t="s">
        <v>27</v>
      </c>
      <c r="M681" t="s">
        <v>1910</v>
      </c>
      <c r="N681" s="21">
        <v>1</v>
      </c>
      <c r="O681" s="21">
        <v>70415.19</v>
      </c>
      <c r="P681" s="21">
        <v>2697.9</v>
      </c>
      <c r="Q681" t="s">
        <v>29</v>
      </c>
    </row>
    <row r="682" spans="1:17" hidden="1" x14ac:dyDescent="0.25">
      <c r="A682" t="s">
        <v>2156</v>
      </c>
      <c r="B682" s="19">
        <v>0</v>
      </c>
      <c r="C682" s="20">
        <v>45471</v>
      </c>
      <c r="D682" s="19">
        <v>0</v>
      </c>
      <c r="E682" t="s">
        <v>2157</v>
      </c>
      <c r="F682" t="s">
        <v>21</v>
      </c>
      <c r="G682" t="s">
        <v>45</v>
      </c>
      <c r="H682" t="s">
        <v>23</v>
      </c>
      <c r="I682" t="s">
        <v>24</v>
      </c>
      <c r="J682" t="s">
        <v>102</v>
      </c>
      <c r="K682" t="s">
        <v>26</v>
      </c>
      <c r="L682" t="s">
        <v>27</v>
      </c>
      <c r="M682" t="s">
        <v>2158</v>
      </c>
      <c r="N682" s="21">
        <v>1</v>
      </c>
      <c r="O682" s="21">
        <v>128859.09299999999</v>
      </c>
      <c r="P682" s="21">
        <v>4937.13</v>
      </c>
      <c r="Q682" t="s">
        <v>29</v>
      </c>
    </row>
    <row r="683" spans="1:17" hidden="1" x14ac:dyDescent="0.25">
      <c r="A683" t="s">
        <v>2159</v>
      </c>
      <c r="B683" s="19">
        <v>0</v>
      </c>
      <c r="C683" s="20">
        <v>45471</v>
      </c>
      <c r="D683" s="19">
        <v>0</v>
      </c>
      <c r="E683" t="s">
        <v>2160</v>
      </c>
      <c r="F683" t="s">
        <v>21</v>
      </c>
      <c r="G683" t="s">
        <v>45</v>
      </c>
      <c r="H683" t="s">
        <v>53</v>
      </c>
      <c r="I683" t="s">
        <v>34</v>
      </c>
      <c r="J683" t="s">
        <v>1143</v>
      </c>
      <c r="K683" t="s">
        <v>26</v>
      </c>
      <c r="L683" t="s">
        <v>27</v>
      </c>
      <c r="M683" t="s">
        <v>2161</v>
      </c>
      <c r="N683" s="21">
        <v>1</v>
      </c>
      <c r="O683" s="21">
        <v>96594.273000000001</v>
      </c>
      <c r="P683" s="21">
        <v>3700.93</v>
      </c>
      <c r="Q683" t="s">
        <v>29</v>
      </c>
    </row>
    <row r="684" spans="1:17" hidden="1" x14ac:dyDescent="0.25">
      <c r="A684" t="s">
        <v>2162</v>
      </c>
      <c r="B684" s="19">
        <v>0</v>
      </c>
      <c r="C684" s="20">
        <v>45471</v>
      </c>
      <c r="D684" s="19">
        <v>0</v>
      </c>
      <c r="E684" t="s">
        <v>2163</v>
      </c>
      <c r="F684" t="s">
        <v>21</v>
      </c>
      <c r="G684" t="s">
        <v>32</v>
      </c>
      <c r="H684" t="s">
        <v>46</v>
      </c>
      <c r="I684" t="s">
        <v>47</v>
      </c>
      <c r="J684" t="s">
        <v>1147</v>
      </c>
      <c r="K684" t="s">
        <v>26</v>
      </c>
      <c r="L684" t="s">
        <v>27</v>
      </c>
      <c r="M684" t="s">
        <v>189</v>
      </c>
      <c r="N684" s="21">
        <v>1</v>
      </c>
      <c r="O684" s="21">
        <v>128862.22500000001</v>
      </c>
      <c r="P684" s="21">
        <v>4937.25</v>
      </c>
      <c r="Q684" t="s">
        <v>29</v>
      </c>
    </row>
    <row r="685" spans="1:17" hidden="1" x14ac:dyDescent="0.25">
      <c r="A685" t="s">
        <v>2164</v>
      </c>
      <c r="B685" s="19">
        <v>2</v>
      </c>
      <c r="C685" s="20">
        <v>45499</v>
      </c>
      <c r="D685" s="19">
        <v>0</v>
      </c>
      <c r="E685" t="s">
        <v>2165</v>
      </c>
      <c r="F685" t="s">
        <v>21</v>
      </c>
      <c r="G685" t="s">
        <v>22</v>
      </c>
      <c r="H685" t="s">
        <v>487</v>
      </c>
      <c r="I685" t="s">
        <v>40</v>
      </c>
      <c r="J685" t="s">
        <v>2166</v>
      </c>
      <c r="K685" t="s">
        <v>26</v>
      </c>
      <c r="L685" t="s">
        <v>27</v>
      </c>
      <c r="M685" t="s">
        <v>605</v>
      </c>
      <c r="N685" s="21">
        <v>1</v>
      </c>
      <c r="O685" s="21">
        <v>48418.11</v>
      </c>
      <c r="P685" s="21">
        <v>1855.1</v>
      </c>
      <c r="Q685" t="s">
        <v>29</v>
      </c>
    </row>
    <row r="686" spans="1:17" hidden="1" x14ac:dyDescent="0.25">
      <c r="A686" t="s">
        <v>2167</v>
      </c>
      <c r="B686" s="19">
        <v>0</v>
      </c>
      <c r="C686" s="20">
        <v>45471</v>
      </c>
      <c r="D686" s="19">
        <v>0</v>
      </c>
      <c r="E686" t="s">
        <v>2168</v>
      </c>
      <c r="F686" t="s">
        <v>21</v>
      </c>
      <c r="G686" t="s">
        <v>45</v>
      </c>
      <c r="H686" t="s">
        <v>53</v>
      </c>
      <c r="I686" t="s">
        <v>34</v>
      </c>
      <c r="J686" t="s">
        <v>416</v>
      </c>
      <c r="K686" t="s">
        <v>26</v>
      </c>
      <c r="L686" t="s">
        <v>27</v>
      </c>
      <c r="M686" t="s">
        <v>2169</v>
      </c>
      <c r="N686" s="21">
        <v>1</v>
      </c>
      <c r="O686" s="21">
        <v>96087.410999999993</v>
      </c>
      <c r="P686" s="21">
        <v>3681.51</v>
      </c>
      <c r="Q686" t="s">
        <v>29</v>
      </c>
    </row>
    <row r="687" spans="1:17" hidden="1" x14ac:dyDescent="0.25">
      <c r="A687" t="s">
        <v>2170</v>
      </c>
      <c r="B687" s="19">
        <v>4</v>
      </c>
      <c r="C687" s="20">
        <v>45555</v>
      </c>
      <c r="D687" s="19">
        <v>0</v>
      </c>
      <c r="E687" t="s">
        <v>2171</v>
      </c>
      <c r="F687" t="s">
        <v>21</v>
      </c>
      <c r="G687" t="s">
        <v>22</v>
      </c>
      <c r="H687" t="s">
        <v>148</v>
      </c>
      <c r="I687" t="s">
        <v>149</v>
      </c>
      <c r="J687" t="s">
        <v>2172</v>
      </c>
      <c r="K687" t="s">
        <v>26</v>
      </c>
      <c r="L687" t="s">
        <v>27</v>
      </c>
      <c r="M687" t="s">
        <v>2173</v>
      </c>
      <c r="N687" s="21">
        <v>1</v>
      </c>
      <c r="O687" s="21">
        <v>119131.101</v>
      </c>
      <c r="P687" s="21">
        <v>4564.41</v>
      </c>
      <c r="Q687" t="s">
        <v>29</v>
      </c>
    </row>
    <row r="688" spans="1:17" hidden="1" x14ac:dyDescent="0.25">
      <c r="A688" t="s">
        <v>2174</v>
      </c>
      <c r="B688" s="19">
        <v>0</v>
      </c>
      <c r="C688" s="20">
        <v>45471</v>
      </c>
      <c r="D688" s="19">
        <v>0</v>
      </c>
      <c r="E688" t="s">
        <v>2175</v>
      </c>
      <c r="F688" t="s">
        <v>21</v>
      </c>
      <c r="G688" t="s">
        <v>52</v>
      </c>
      <c r="H688" t="s">
        <v>53</v>
      </c>
      <c r="I688" t="s">
        <v>34</v>
      </c>
      <c r="J688" t="s">
        <v>140</v>
      </c>
      <c r="K688" t="s">
        <v>26</v>
      </c>
      <c r="L688" t="s">
        <v>27</v>
      </c>
      <c r="M688" t="s">
        <v>410</v>
      </c>
      <c r="N688" s="21">
        <v>1</v>
      </c>
      <c r="O688" s="21">
        <v>71552.106</v>
      </c>
      <c r="P688" s="21">
        <v>2741.46</v>
      </c>
      <c r="Q688" t="s">
        <v>29</v>
      </c>
    </row>
    <row r="689" spans="1:17" hidden="1" x14ac:dyDescent="0.25">
      <c r="A689" t="s">
        <v>2176</v>
      </c>
      <c r="B689" s="19">
        <v>8</v>
      </c>
      <c r="C689" s="20">
        <v>45471</v>
      </c>
      <c r="D689" s="19">
        <v>0</v>
      </c>
      <c r="E689" t="s">
        <v>2177</v>
      </c>
      <c r="F689" t="s">
        <v>21</v>
      </c>
      <c r="G689" t="s">
        <v>65</v>
      </c>
      <c r="H689" t="s">
        <v>53</v>
      </c>
      <c r="I689" t="s">
        <v>34</v>
      </c>
      <c r="J689" t="s">
        <v>311</v>
      </c>
      <c r="K689" t="s">
        <v>26</v>
      </c>
      <c r="L689" t="s">
        <v>27</v>
      </c>
      <c r="M689" t="s">
        <v>312</v>
      </c>
      <c r="N689" s="21">
        <v>1</v>
      </c>
      <c r="O689" s="21">
        <v>74257.892999999996</v>
      </c>
      <c r="P689" s="21">
        <v>2845.13</v>
      </c>
      <c r="Q689" t="s">
        <v>29</v>
      </c>
    </row>
    <row r="690" spans="1:17" hidden="1" x14ac:dyDescent="0.25">
      <c r="A690" t="s">
        <v>2178</v>
      </c>
      <c r="B690" s="19">
        <v>0</v>
      </c>
      <c r="C690" s="20">
        <v>45583</v>
      </c>
      <c r="D690" s="19">
        <v>3</v>
      </c>
      <c r="E690" t="s">
        <v>2179</v>
      </c>
      <c r="F690" t="s">
        <v>21</v>
      </c>
      <c r="G690" t="s">
        <v>32</v>
      </c>
      <c r="H690" t="s">
        <v>39</v>
      </c>
      <c r="I690" t="s">
        <v>40</v>
      </c>
      <c r="J690" t="s">
        <v>114</v>
      </c>
      <c r="K690" t="s">
        <v>21</v>
      </c>
      <c r="L690" t="s">
        <v>27</v>
      </c>
      <c r="M690" t="s">
        <v>1542</v>
      </c>
      <c r="N690" s="21">
        <v>1</v>
      </c>
      <c r="O690" s="21">
        <v>57552.065999999999</v>
      </c>
      <c r="P690" s="21">
        <v>2205.06</v>
      </c>
      <c r="Q690" t="s">
        <v>29</v>
      </c>
    </row>
    <row r="691" spans="1:17" hidden="1" x14ac:dyDescent="0.25">
      <c r="A691" t="s">
        <v>2180</v>
      </c>
      <c r="B691" s="19">
        <v>1</v>
      </c>
      <c r="C691" s="20">
        <v>45471</v>
      </c>
      <c r="D691" s="19">
        <v>0</v>
      </c>
      <c r="E691" t="s">
        <v>2181</v>
      </c>
      <c r="F691" t="s">
        <v>21</v>
      </c>
      <c r="G691" t="s">
        <v>65</v>
      </c>
      <c r="H691" t="s">
        <v>23</v>
      </c>
      <c r="I691" t="s">
        <v>24</v>
      </c>
      <c r="J691" t="s">
        <v>657</v>
      </c>
      <c r="K691" t="s">
        <v>26</v>
      </c>
      <c r="L691" t="s">
        <v>27</v>
      </c>
      <c r="M691" t="s">
        <v>2182</v>
      </c>
      <c r="N691" s="21">
        <v>1</v>
      </c>
      <c r="O691" s="21">
        <v>106165.66499999999</v>
      </c>
      <c r="P691" s="21">
        <v>4067.65</v>
      </c>
      <c r="Q691" t="s">
        <v>29</v>
      </c>
    </row>
    <row r="692" spans="1:17" hidden="1" x14ac:dyDescent="0.25">
      <c r="A692" t="s">
        <v>2183</v>
      </c>
      <c r="B692" s="19">
        <v>0</v>
      </c>
      <c r="C692" s="20">
        <v>45471</v>
      </c>
      <c r="D692" s="19">
        <v>0</v>
      </c>
      <c r="E692" t="s">
        <v>2184</v>
      </c>
      <c r="F692" t="s">
        <v>21</v>
      </c>
      <c r="G692" t="s">
        <v>45</v>
      </c>
      <c r="H692" t="s">
        <v>46</v>
      </c>
      <c r="I692" t="s">
        <v>47</v>
      </c>
      <c r="J692" t="s">
        <v>1017</v>
      </c>
      <c r="K692" t="s">
        <v>26</v>
      </c>
      <c r="L692" t="s">
        <v>27</v>
      </c>
      <c r="M692" t="s">
        <v>99</v>
      </c>
      <c r="N692" s="21">
        <v>1</v>
      </c>
      <c r="O692" s="21">
        <v>140660.20800000001</v>
      </c>
      <c r="P692" s="21">
        <v>5389.28</v>
      </c>
      <c r="Q692" t="s">
        <v>29</v>
      </c>
    </row>
    <row r="693" spans="1:17" hidden="1" x14ac:dyDescent="0.25">
      <c r="A693" t="s">
        <v>2185</v>
      </c>
      <c r="B693" s="19">
        <v>0</v>
      </c>
      <c r="C693" s="20">
        <v>45525</v>
      </c>
      <c r="D693" s="19">
        <v>0</v>
      </c>
      <c r="E693" t="s">
        <v>2186</v>
      </c>
      <c r="F693" t="s">
        <v>21</v>
      </c>
      <c r="G693" t="s">
        <v>32</v>
      </c>
      <c r="H693" t="s">
        <v>39</v>
      </c>
      <c r="I693" t="s">
        <v>40</v>
      </c>
      <c r="J693" t="s">
        <v>196</v>
      </c>
      <c r="K693" t="s">
        <v>26</v>
      </c>
      <c r="L693" t="s">
        <v>27</v>
      </c>
      <c r="M693" t="s">
        <v>1875</v>
      </c>
      <c r="N693" s="21">
        <v>1</v>
      </c>
      <c r="O693" s="21">
        <v>57552.065999999999</v>
      </c>
      <c r="P693" s="21">
        <v>2205.06</v>
      </c>
      <c r="Q693" t="s">
        <v>29</v>
      </c>
    </row>
    <row r="694" spans="1:17" hidden="1" x14ac:dyDescent="0.25">
      <c r="A694" t="s">
        <v>2187</v>
      </c>
      <c r="B694" s="19">
        <v>0</v>
      </c>
      <c r="C694" s="20">
        <v>45471</v>
      </c>
      <c r="D694" s="19">
        <v>0</v>
      </c>
      <c r="E694" t="s">
        <v>2188</v>
      </c>
      <c r="F694" t="s">
        <v>21</v>
      </c>
      <c r="G694" t="s">
        <v>22</v>
      </c>
      <c r="H694" t="s">
        <v>148</v>
      </c>
      <c r="I694" t="s">
        <v>149</v>
      </c>
      <c r="J694" t="s">
        <v>926</v>
      </c>
      <c r="K694" t="s">
        <v>26</v>
      </c>
      <c r="L694" t="s">
        <v>27</v>
      </c>
      <c r="M694" t="s">
        <v>2189</v>
      </c>
      <c r="N694" s="21">
        <v>1</v>
      </c>
      <c r="O694" s="21">
        <v>143327.106</v>
      </c>
      <c r="P694" s="21">
        <v>5491.46</v>
      </c>
      <c r="Q694" t="s">
        <v>29</v>
      </c>
    </row>
    <row r="695" spans="1:17" hidden="1" x14ac:dyDescent="0.25">
      <c r="A695" t="s">
        <v>2190</v>
      </c>
      <c r="B695" s="19">
        <v>0</v>
      </c>
      <c r="C695" s="20">
        <v>45471</v>
      </c>
      <c r="D695" s="19">
        <v>0</v>
      </c>
      <c r="E695" t="s">
        <v>2191</v>
      </c>
      <c r="F695" t="s">
        <v>21</v>
      </c>
      <c r="G695" t="s">
        <v>32</v>
      </c>
      <c r="H695" t="s">
        <v>39</v>
      </c>
      <c r="I695" t="s">
        <v>40</v>
      </c>
      <c r="J695" t="s">
        <v>98</v>
      </c>
      <c r="K695" t="s">
        <v>26</v>
      </c>
      <c r="L695" t="s">
        <v>27</v>
      </c>
      <c r="M695" t="s">
        <v>2192</v>
      </c>
      <c r="N695" s="21">
        <v>1</v>
      </c>
      <c r="O695" s="21">
        <v>57552.065999999999</v>
      </c>
      <c r="P695" s="21">
        <v>2205.06</v>
      </c>
      <c r="Q695" t="s">
        <v>29</v>
      </c>
    </row>
    <row r="696" spans="1:17" hidden="1" x14ac:dyDescent="0.25">
      <c r="A696" t="s">
        <v>2193</v>
      </c>
      <c r="B696" s="19">
        <v>0</v>
      </c>
      <c r="C696" s="20">
        <v>45471</v>
      </c>
      <c r="D696" s="19">
        <v>0</v>
      </c>
      <c r="E696" t="s">
        <v>2194</v>
      </c>
      <c r="F696" t="s">
        <v>21</v>
      </c>
      <c r="G696" t="s">
        <v>32</v>
      </c>
      <c r="H696" t="s">
        <v>487</v>
      </c>
      <c r="I696" t="s">
        <v>40</v>
      </c>
      <c r="J696" t="s">
        <v>98</v>
      </c>
      <c r="K696" t="s">
        <v>26</v>
      </c>
      <c r="L696" t="s">
        <v>27</v>
      </c>
      <c r="M696" t="s">
        <v>991</v>
      </c>
      <c r="N696" s="21">
        <v>1</v>
      </c>
      <c r="O696" s="21">
        <v>47960.055</v>
      </c>
      <c r="P696" s="21">
        <v>1837.55</v>
      </c>
      <c r="Q696" t="s">
        <v>29</v>
      </c>
    </row>
    <row r="697" spans="1:17" hidden="1" x14ac:dyDescent="0.25">
      <c r="A697" t="s">
        <v>2195</v>
      </c>
      <c r="B697" s="19">
        <v>0</v>
      </c>
      <c r="C697" s="20">
        <v>45471</v>
      </c>
      <c r="D697" s="19">
        <v>0</v>
      </c>
      <c r="E697" t="s">
        <v>2196</v>
      </c>
      <c r="F697" t="s">
        <v>21</v>
      </c>
      <c r="G697" t="s">
        <v>22</v>
      </c>
      <c r="H697" t="s">
        <v>53</v>
      </c>
      <c r="I697" t="s">
        <v>34</v>
      </c>
      <c r="J697" t="s">
        <v>1909</v>
      </c>
      <c r="K697" t="s">
        <v>26</v>
      </c>
      <c r="L697" t="s">
        <v>27</v>
      </c>
      <c r="M697" t="s">
        <v>2197</v>
      </c>
      <c r="N697" s="21">
        <v>1</v>
      </c>
      <c r="O697" s="21">
        <v>78376.212</v>
      </c>
      <c r="P697" s="21">
        <v>3002.92</v>
      </c>
      <c r="Q697" t="s">
        <v>29</v>
      </c>
    </row>
    <row r="698" spans="1:17" x14ac:dyDescent="0.25">
      <c r="A698" t="s">
        <v>2198</v>
      </c>
      <c r="B698" s="19">
        <v>0</v>
      </c>
      <c r="C698" s="20">
        <v>45471</v>
      </c>
      <c r="D698" s="19">
        <v>0</v>
      </c>
      <c r="E698" t="s">
        <v>2199</v>
      </c>
      <c r="F698" t="s">
        <v>21</v>
      </c>
      <c r="G698" t="s">
        <v>22</v>
      </c>
      <c r="H698" t="s">
        <v>748</v>
      </c>
      <c r="I698" s="26" t="s">
        <v>749</v>
      </c>
      <c r="J698" t="s">
        <v>264</v>
      </c>
      <c r="K698" t="s">
        <v>26</v>
      </c>
      <c r="L698" t="s">
        <v>27</v>
      </c>
      <c r="M698" t="s">
        <v>749</v>
      </c>
      <c r="N698" s="21">
        <v>1</v>
      </c>
      <c r="O698" s="21">
        <v>198154.071</v>
      </c>
      <c r="P698" s="21">
        <v>7592.11</v>
      </c>
      <c r="Q698" t="s">
        <v>29</v>
      </c>
    </row>
    <row r="699" spans="1:17" hidden="1" x14ac:dyDescent="0.25">
      <c r="A699" t="s">
        <v>2200</v>
      </c>
      <c r="B699" s="19">
        <v>1</v>
      </c>
      <c r="C699" s="20">
        <v>45471</v>
      </c>
      <c r="D699" s="19">
        <v>0</v>
      </c>
      <c r="E699" t="s">
        <v>2201</v>
      </c>
      <c r="F699" t="s">
        <v>21</v>
      </c>
      <c r="G699" t="s">
        <v>22</v>
      </c>
      <c r="H699" t="s">
        <v>53</v>
      </c>
      <c r="I699" t="s">
        <v>34</v>
      </c>
      <c r="J699" t="s">
        <v>94</v>
      </c>
      <c r="K699" t="s">
        <v>26</v>
      </c>
      <c r="L699" t="s">
        <v>27</v>
      </c>
      <c r="M699" t="s">
        <v>2202</v>
      </c>
      <c r="N699" s="21">
        <v>1</v>
      </c>
      <c r="O699" s="21">
        <v>72910.089000000007</v>
      </c>
      <c r="P699" s="21">
        <v>2793.49</v>
      </c>
      <c r="Q699" t="s">
        <v>29</v>
      </c>
    </row>
    <row r="700" spans="1:17" hidden="1" x14ac:dyDescent="0.25">
      <c r="A700" t="s">
        <v>2203</v>
      </c>
      <c r="B700" s="19">
        <v>0</v>
      </c>
      <c r="C700" s="20">
        <v>45471</v>
      </c>
      <c r="D700" s="19">
        <v>0</v>
      </c>
      <c r="E700" t="s">
        <v>2204</v>
      </c>
      <c r="F700" t="s">
        <v>21</v>
      </c>
      <c r="G700" t="s">
        <v>45</v>
      </c>
      <c r="H700" t="s">
        <v>148</v>
      </c>
      <c r="I700" t="s">
        <v>149</v>
      </c>
      <c r="J700" t="s">
        <v>2205</v>
      </c>
      <c r="K700" t="s">
        <v>26</v>
      </c>
      <c r="L700" t="s">
        <v>27</v>
      </c>
      <c r="M700" t="s">
        <v>2206</v>
      </c>
      <c r="N700" s="21">
        <v>1</v>
      </c>
      <c r="O700" s="21">
        <v>106017.156</v>
      </c>
      <c r="P700" s="21">
        <v>4061.96</v>
      </c>
      <c r="Q700" t="s">
        <v>29</v>
      </c>
    </row>
    <row r="701" spans="1:17" hidden="1" x14ac:dyDescent="0.25">
      <c r="A701" t="s">
        <v>2207</v>
      </c>
      <c r="B701" s="19">
        <v>1</v>
      </c>
      <c r="C701" s="20">
        <v>45471</v>
      </c>
      <c r="D701" s="19">
        <v>0</v>
      </c>
      <c r="E701" t="s">
        <v>2208</v>
      </c>
      <c r="F701" t="s">
        <v>21</v>
      </c>
      <c r="G701" t="s">
        <v>65</v>
      </c>
      <c r="H701" t="s">
        <v>39</v>
      </c>
      <c r="I701" t="s">
        <v>40</v>
      </c>
      <c r="J701" t="s">
        <v>66</v>
      </c>
      <c r="K701" t="s">
        <v>26</v>
      </c>
      <c r="L701" t="s">
        <v>27</v>
      </c>
      <c r="M701" t="s">
        <v>2209</v>
      </c>
      <c r="N701" s="21">
        <v>1</v>
      </c>
      <c r="O701" s="21">
        <v>57552.065999999999</v>
      </c>
      <c r="P701" s="21">
        <v>2205.06</v>
      </c>
      <c r="Q701" t="s">
        <v>29</v>
      </c>
    </row>
    <row r="702" spans="1:17" hidden="1" x14ac:dyDescent="0.25">
      <c r="A702" t="s">
        <v>2210</v>
      </c>
      <c r="B702" s="19">
        <v>0</v>
      </c>
      <c r="C702" s="20">
        <v>45583</v>
      </c>
      <c r="D702" s="19">
        <v>0</v>
      </c>
      <c r="E702" t="s">
        <v>2211</v>
      </c>
      <c r="F702" t="s">
        <v>21</v>
      </c>
      <c r="G702" t="s">
        <v>32</v>
      </c>
      <c r="H702" t="s">
        <v>53</v>
      </c>
      <c r="I702" t="s">
        <v>34</v>
      </c>
      <c r="J702" t="s">
        <v>1399</v>
      </c>
      <c r="K702" t="s">
        <v>21</v>
      </c>
      <c r="L702" t="s">
        <v>27</v>
      </c>
      <c r="M702" t="s">
        <v>95</v>
      </c>
      <c r="N702" s="21">
        <v>1</v>
      </c>
      <c r="O702" s="21">
        <v>78080.237999999998</v>
      </c>
      <c r="P702" s="21">
        <v>2991.58</v>
      </c>
      <c r="Q702" t="s">
        <v>29</v>
      </c>
    </row>
    <row r="703" spans="1:17" hidden="1" x14ac:dyDescent="0.25">
      <c r="A703" t="s">
        <v>2212</v>
      </c>
      <c r="B703" s="19">
        <v>0</v>
      </c>
      <c r="C703" s="20">
        <v>45471</v>
      </c>
      <c r="D703" s="19">
        <v>0</v>
      </c>
      <c r="E703" t="s">
        <v>2213</v>
      </c>
      <c r="F703" t="s">
        <v>21</v>
      </c>
      <c r="G703" t="s">
        <v>22</v>
      </c>
      <c r="H703" t="s">
        <v>46</v>
      </c>
      <c r="I703" t="s">
        <v>47</v>
      </c>
      <c r="J703" t="s">
        <v>1909</v>
      </c>
      <c r="K703" t="s">
        <v>26</v>
      </c>
      <c r="L703" t="s">
        <v>27</v>
      </c>
      <c r="M703" t="s">
        <v>2214</v>
      </c>
      <c r="N703" s="21">
        <v>1</v>
      </c>
      <c r="O703" s="21">
        <v>129134.18700000001</v>
      </c>
      <c r="P703" s="21">
        <v>4947.67</v>
      </c>
      <c r="Q703" t="s">
        <v>29</v>
      </c>
    </row>
    <row r="704" spans="1:17" hidden="1" x14ac:dyDescent="0.25">
      <c r="A704" t="s">
        <v>2215</v>
      </c>
      <c r="B704" s="19">
        <v>0</v>
      </c>
      <c r="C704" s="20">
        <v>45471</v>
      </c>
      <c r="D704" s="19">
        <v>0</v>
      </c>
      <c r="E704" t="s">
        <v>2216</v>
      </c>
      <c r="F704" t="s">
        <v>21</v>
      </c>
      <c r="G704" t="s">
        <v>32</v>
      </c>
      <c r="H704" t="s">
        <v>23</v>
      </c>
      <c r="I704" t="s">
        <v>24</v>
      </c>
      <c r="J704" t="s">
        <v>1294</v>
      </c>
      <c r="K704" t="s">
        <v>26</v>
      </c>
      <c r="L704" t="s">
        <v>27</v>
      </c>
      <c r="M704" t="s">
        <v>2217</v>
      </c>
      <c r="N704" s="21">
        <v>1</v>
      </c>
      <c r="O704" s="21">
        <v>105576.849</v>
      </c>
      <c r="P704" s="21">
        <v>4045.09</v>
      </c>
      <c r="Q704" t="s">
        <v>29</v>
      </c>
    </row>
    <row r="705" spans="1:17" hidden="1" x14ac:dyDescent="0.25">
      <c r="A705" t="s">
        <v>2218</v>
      </c>
      <c r="B705" s="19">
        <v>0</v>
      </c>
      <c r="C705" s="20">
        <v>45471</v>
      </c>
      <c r="D705" s="19">
        <v>0</v>
      </c>
      <c r="E705" t="s">
        <v>2219</v>
      </c>
      <c r="F705" t="s">
        <v>21</v>
      </c>
      <c r="G705" t="s">
        <v>32</v>
      </c>
      <c r="H705" t="s">
        <v>23</v>
      </c>
      <c r="I705" t="s">
        <v>24</v>
      </c>
      <c r="J705" t="s">
        <v>1857</v>
      </c>
      <c r="K705" t="s">
        <v>26</v>
      </c>
      <c r="L705" t="s">
        <v>27</v>
      </c>
      <c r="M705" t="s">
        <v>99</v>
      </c>
      <c r="N705" s="21">
        <v>1</v>
      </c>
      <c r="O705" s="21">
        <v>118669.914</v>
      </c>
      <c r="P705" s="21">
        <v>4546.74</v>
      </c>
      <c r="Q705" t="s">
        <v>29</v>
      </c>
    </row>
    <row r="706" spans="1:17" hidden="1" x14ac:dyDescent="0.25">
      <c r="A706" t="s">
        <v>2220</v>
      </c>
      <c r="B706" s="19">
        <v>0</v>
      </c>
      <c r="C706" s="20">
        <v>45471</v>
      </c>
      <c r="D706" s="19">
        <v>0</v>
      </c>
      <c r="E706" t="s">
        <v>2221</v>
      </c>
      <c r="F706" t="s">
        <v>21</v>
      </c>
      <c r="G706" t="s">
        <v>45</v>
      </c>
      <c r="H706" t="s">
        <v>23</v>
      </c>
      <c r="I706" t="s">
        <v>24</v>
      </c>
      <c r="J706" t="s">
        <v>2222</v>
      </c>
      <c r="K706" t="s">
        <v>26</v>
      </c>
      <c r="L706" t="s">
        <v>27</v>
      </c>
      <c r="M706" t="s">
        <v>2223</v>
      </c>
      <c r="N706" s="21">
        <v>1</v>
      </c>
      <c r="O706" s="21">
        <v>97190.396999999997</v>
      </c>
      <c r="P706" s="21">
        <v>3723.77</v>
      </c>
      <c r="Q706" t="s">
        <v>29</v>
      </c>
    </row>
    <row r="707" spans="1:17" hidden="1" x14ac:dyDescent="0.25">
      <c r="A707" t="s">
        <v>2224</v>
      </c>
      <c r="B707" s="19">
        <v>0</v>
      </c>
      <c r="C707" s="20">
        <v>45471</v>
      </c>
      <c r="D707" s="19">
        <v>0</v>
      </c>
      <c r="E707" t="s">
        <v>2225</v>
      </c>
      <c r="F707" t="s">
        <v>21</v>
      </c>
      <c r="G707" t="s">
        <v>22</v>
      </c>
      <c r="H707" t="s">
        <v>543</v>
      </c>
      <c r="I707" t="s">
        <v>544</v>
      </c>
      <c r="J707" t="s">
        <v>1266</v>
      </c>
      <c r="K707" t="s">
        <v>26</v>
      </c>
      <c r="L707" t="s">
        <v>27</v>
      </c>
      <c r="M707" t="s">
        <v>1843</v>
      </c>
      <c r="N707" s="21">
        <v>1</v>
      </c>
      <c r="O707" s="21">
        <v>45437.228999999999</v>
      </c>
      <c r="P707" s="21">
        <v>1740.89</v>
      </c>
      <c r="Q707" t="s">
        <v>29</v>
      </c>
    </row>
    <row r="708" spans="1:17" hidden="1" x14ac:dyDescent="0.25">
      <c r="A708" t="s">
        <v>2226</v>
      </c>
      <c r="B708" s="19">
        <v>0</v>
      </c>
      <c r="C708" s="20">
        <v>45471</v>
      </c>
      <c r="D708" s="19">
        <v>0</v>
      </c>
      <c r="E708" t="s">
        <v>2227</v>
      </c>
      <c r="F708" t="s">
        <v>21</v>
      </c>
      <c r="G708" t="s">
        <v>45</v>
      </c>
      <c r="H708" t="s">
        <v>23</v>
      </c>
      <c r="I708" t="s">
        <v>24</v>
      </c>
      <c r="J708" t="s">
        <v>2205</v>
      </c>
      <c r="K708" t="s">
        <v>26</v>
      </c>
      <c r="L708" t="s">
        <v>27</v>
      </c>
      <c r="M708" t="s">
        <v>2228</v>
      </c>
      <c r="N708" s="21">
        <v>1</v>
      </c>
      <c r="O708" s="21">
        <v>91841.724000000002</v>
      </c>
      <c r="P708" s="21">
        <v>3518.84</v>
      </c>
      <c r="Q708" t="s">
        <v>29</v>
      </c>
    </row>
    <row r="709" spans="1:17" hidden="1" x14ac:dyDescent="0.25">
      <c r="A709" t="s">
        <v>2229</v>
      </c>
      <c r="B709" s="19">
        <v>0</v>
      </c>
      <c r="C709" s="20">
        <v>45499</v>
      </c>
      <c r="D709" s="19">
        <v>0</v>
      </c>
      <c r="E709" t="s">
        <v>2230</v>
      </c>
      <c r="F709" t="s">
        <v>21</v>
      </c>
      <c r="G709" t="s">
        <v>52</v>
      </c>
      <c r="H709" t="s">
        <v>148</v>
      </c>
      <c r="I709" t="s">
        <v>149</v>
      </c>
      <c r="J709" t="s">
        <v>204</v>
      </c>
      <c r="K709" t="s">
        <v>26</v>
      </c>
      <c r="L709" t="s">
        <v>27</v>
      </c>
      <c r="M709" t="s">
        <v>149</v>
      </c>
      <c r="N709" s="21">
        <v>1</v>
      </c>
      <c r="O709" s="21">
        <v>140718.15</v>
      </c>
      <c r="P709" s="21">
        <v>5391.5</v>
      </c>
      <c r="Q709" t="s">
        <v>29</v>
      </c>
    </row>
    <row r="710" spans="1:17" hidden="1" x14ac:dyDescent="0.25">
      <c r="A710" t="s">
        <v>2231</v>
      </c>
      <c r="B710" s="19">
        <v>0</v>
      </c>
      <c r="C710" s="20">
        <v>45471</v>
      </c>
      <c r="D710" s="19">
        <v>0</v>
      </c>
      <c r="E710" t="s">
        <v>2232</v>
      </c>
      <c r="F710" t="s">
        <v>21</v>
      </c>
      <c r="G710" t="s">
        <v>65</v>
      </c>
      <c r="H710" t="s">
        <v>23</v>
      </c>
      <c r="I710" t="s">
        <v>24</v>
      </c>
      <c r="J710" t="s">
        <v>255</v>
      </c>
      <c r="K710" t="s">
        <v>26</v>
      </c>
      <c r="L710" t="s">
        <v>27</v>
      </c>
      <c r="M710" t="s">
        <v>24</v>
      </c>
      <c r="N710" s="21">
        <v>1</v>
      </c>
      <c r="O710" s="21">
        <v>106585.353</v>
      </c>
      <c r="P710" s="21">
        <v>4083.73</v>
      </c>
      <c r="Q710" t="s">
        <v>29</v>
      </c>
    </row>
    <row r="711" spans="1:17" hidden="1" x14ac:dyDescent="0.25">
      <c r="A711" t="s">
        <v>2233</v>
      </c>
      <c r="B711" s="19">
        <v>0</v>
      </c>
      <c r="C711" s="20">
        <v>45471</v>
      </c>
      <c r="D711" s="19">
        <v>0</v>
      </c>
      <c r="E711" t="s">
        <v>2234</v>
      </c>
      <c r="F711" t="s">
        <v>21</v>
      </c>
      <c r="G711" t="s">
        <v>32</v>
      </c>
      <c r="H711" t="s">
        <v>23</v>
      </c>
      <c r="I711" t="s">
        <v>24</v>
      </c>
      <c r="J711" t="s">
        <v>2235</v>
      </c>
      <c r="K711" t="s">
        <v>26</v>
      </c>
      <c r="L711" t="s">
        <v>27</v>
      </c>
      <c r="M711" t="s">
        <v>2236</v>
      </c>
      <c r="N711" s="21">
        <v>1</v>
      </c>
      <c r="O711" s="21">
        <v>85690.214999999997</v>
      </c>
      <c r="P711" s="21">
        <v>3283.15</v>
      </c>
      <c r="Q711" t="s">
        <v>29</v>
      </c>
    </row>
    <row r="712" spans="1:17" hidden="1" x14ac:dyDescent="0.25">
      <c r="A712" t="s">
        <v>2237</v>
      </c>
      <c r="B712" s="19">
        <v>0</v>
      </c>
      <c r="C712" s="20">
        <v>45471</v>
      </c>
      <c r="D712" s="19">
        <v>0</v>
      </c>
      <c r="E712" t="s">
        <v>2238</v>
      </c>
      <c r="F712" t="s">
        <v>21</v>
      </c>
      <c r="G712" t="s">
        <v>22</v>
      </c>
      <c r="H712" t="s">
        <v>39</v>
      </c>
      <c r="I712" t="s">
        <v>40</v>
      </c>
      <c r="J712" t="s">
        <v>1266</v>
      </c>
      <c r="K712" t="s">
        <v>26</v>
      </c>
      <c r="L712" t="s">
        <v>27</v>
      </c>
      <c r="M712" t="s">
        <v>1514</v>
      </c>
      <c r="N712" s="21">
        <v>1</v>
      </c>
      <c r="O712" s="21">
        <v>66782.070000000007</v>
      </c>
      <c r="P712" s="21">
        <v>2558.6999999999998</v>
      </c>
      <c r="Q712" t="s">
        <v>29</v>
      </c>
    </row>
    <row r="713" spans="1:17" hidden="1" x14ac:dyDescent="0.25">
      <c r="A713" t="s">
        <v>2239</v>
      </c>
      <c r="B713" s="19">
        <v>0</v>
      </c>
      <c r="C713" s="20">
        <v>45471</v>
      </c>
      <c r="D713" s="19">
        <v>0</v>
      </c>
      <c r="E713" t="s">
        <v>2240</v>
      </c>
      <c r="F713" t="s">
        <v>21</v>
      </c>
      <c r="G713" t="s">
        <v>32</v>
      </c>
      <c r="H713" t="s">
        <v>170</v>
      </c>
      <c r="I713" t="s">
        <v>171</v>
      </c>
      <c r="J713" t="s">
        <v>750</v>
      </c>
      <c r="K713" t="s">
        <v>26</v>
      </c>
      <c r="L713" t="s">
        <v>27</v>
      </c>
      <c r="M713" t="s">
        <v>2241</v>
      </c>
      <c r="N713" s="21">
        <v>1</v>
      </c>
      <c r="O713" s="21">
        <v>177061.095</v>
      </c>
      <c r="P713" s="21">
        <v>6783.95</v>
      </c>
      <c r="Q713" t="s">
        <v>29</v>
      </c>
    </row>
    <row r="714" spans="1:17" hidden="1" x14ac:dyDescent="0.25">
      <c r="A714" t="s">
        <v>2242</v>
      </c>
      <c r="B714" s="19">
        <v>0</v>
      </c>
      <c r="C714" s="20">
        <v>45527</v>
      </c>
      <c r="D714" s="19">
        <v>0</v>
      </c>
      <c r="E714" t="s">
        <v>2243</v>
      </c>
      <c r="F714" t="s">
        <v>21</v>
      </c>
      <c r="G714" t="s">
        <v>32</v>
      </c>
      <c r="H714" t="s">
        <v>53</v>
      </c>
      <c r="I714" t="s">
        <v>34</v>
      </c>
      <c r="J714" t="s">
        <v>41</v>
      </c>
      <c r="K714" t="s">
        <v>26</v>
      </c>
      <c r="L714" t="s">
        <v>27</v>
      </c>
      <c r="M714" t="s">
        <v>2244</v>
      </c>
      <c r="N714" s="21">
        <v>1</v>
      </c>
      <c r="O714" s="21">
        <v>69669.251999999993</v>
      </c>
      <c r="P714" s="21">
        <v>2669.32</v>
      </c>
      <c r="Q714" t="s">
        <v>29</v>
      </c>
    </row>
    <row r="715" spans="1:17" hidden="1" x14ac:dyDescent="0.25">
      <c r="A715" t="s">
        <v>2245</v>
      </c>
      <c r="B715" s="19">
        <v>0</v>
      </c>
      <c r="C715" s="20">
        <v>45502</v>
      </c>
      <c r="D715" s="19">
        <v>0</v>
      </c>
      <c r="E715" t="s">
        <v>2246</v>
      </c>
      <c r="F715" t="s">
        <v>21</v>
      </c>
      <c r="G715" t="s">
        <v>22</v>
      </c>
      <c r="H715" t="s">
        <v>487</v>
      </c>
      <c r="I715" t="s">
        <v>40</v>
      </c>
      <c r="J715" t="s">
        <v>2247</v>
      </c>
      <c r="K715" t="s">
        <v>26</v>
      </c>
      <c r="L715" t="s">
        <v>27</v>
      </c>
      <c r="M715" t="s">
        <v>605</v>
      </c>
      <c r="N715" s="21">
        <v>1</v>
      </c>
      <c r="O715" s="21">
        <v>47000.097000000002</v>
      </c>
      <c r="P715" s="21">
        <v>1800.77</v>
      </c>
      <c r="Q715" t="s">
        <v>29</v>
      </c>
    </row>
    <row r="716" spans="1:17" hidden="1" x14ac:dyDescent="0.25">
      <c r="A716" t="s">
        <v>2248</v>
      </c>
      <c r="B716" s="19">
        <v>0</v>
      </c>
      <c r="C716" s="20">
        <v>45471</v>
      </c>
      <c r="D716" s="19">
        <v>0</v>
      </c>
      <c r="E716" t="s">
        <v>2249</v>
      </c>
      <c r="F716" t="s">
        <v>21</v>
      </c>
      <c r="G716" t="s">
        <v>45</v>
      </c>
      <c r="H716" t="s">
        <v>53</v>
      </c>
      <c r="I716" t="s">
        <v>34</v>
      </c>
      <c r="J716" t="s">
        <v>2250</v>
      </c>
      <c r="K716" t="s">
        <v>26</v>
      </c>
      <c r="L716" t="s">
        <v>27</v>
      </c>
      <c r="M716" t="s">
        <v>2251</v>
      </c>
      <c r="N716" s="21">
        <v>1</v>
      </c>
      <c r="O716" s="21">
        <v>98953.452000000005</v>
      </c>
      <c r="P716" s="21">
        <v>3791.32</v>
      </c>
      <c r="Q716" t="s">
        <v>29</v>
      </c>
    </row>
    <row r="717" spans="1:17" hidden="1" x14ac:dyDescent="0.25">
      <c r="A717" t="s">
        <v>2252</v>
      </c>
      <c r="B717" s="19">
        <v>0</v>
      </c>
      <c r="C717" s="20">
        <v>45499</v>
      </c>
      <c r="D717" s="19">
        <v>0</v>
      </c>
      <c r="E717" t="s">
        <v>2253</v>
      </c>
      <c r="F717" t="s">
        <v>21</v>
      </c>
      <c r="G717" t="s">
        <v>52</v>
      </c>
      <c r="H717" t="s">
        <v>39</v>
      </c>
      <c r="I717" t="s">
        <v>40</v>
      </c>
      <c r="J717" t="s">
        <v>308</v>
      </c>
      <c r="K717" t="s">
        <v>26</v>
      </c>
      <c r="L717" t="s">
        <v>27</v>
      </c>
      <c r="M717" t="s">
        <v>2254</v>
      </c>
      <c r="N717" s="21">
        <v>1</v>
      </c>
      <c r="O717" s="21">
        <v>99538.092000000004</v>
      </c>
      <c r="P717" s="21">
        <v>3813.72</v>
      </c>
      <c r="Q717" t="s">
        <v>29</v>
      </c>
    </row>
    <row r="718" spans="1:17" hidden="1" x14ac:dyDescent="0.25">
      <c r="A718" t="s">
        <v>2255</v>
      </c>
      <c r="B718" s="19">
        <v>1</v>
      </c>
      <c r="C718" s="20">
        <v>45530</v>
      </c>
      <c r="D718" s="19">
        <v>0</v>
      </c>
      <c r="E718" t="s">
        <v>2256</v>
      </c>
      <c r="F718" t="s">
        <v>21</v>
      </c>
      <c r="G718" t="s">
        <v>32</v>
      </c>
      <c r="H718" t="s">
        <v>53</v>
      </c>
      <c r="I718" t="s">
        <v>34</v>
      </c>
      <c r="J718" t="s">
        <v>744</v>
      </c>
      <c r="K718" t="s">
        <v>26</v>
      </c>
      <c r="L718" t="s">
        <v>27</v>
      </c>
      <c r="M718" t="s">
        <v>540</v>
      </c>
      <c r="N718" s="21">
        <v>1</v>
      </c>
      <c r="O718" s="21">
        <v>69669.251999999993</v>
      </c>
      <c r="P718" s="21">
        <v>2669.32</v>
      </c>
      <c r="Q718" t="s">
        <v>29</v>
      </c>
    </row>
    <row r="719" spans="1:17" hidden="1" x14ac:dyDescent="0.25">
      <c r="A719" t="s">
        <v>2257</v>
      </c>
      <c r="B719" s="19">
        <v>0</v>
      </c>
      <c r="C719" s="20">
        <v>45471</v>
      </c>
      <c r="D719" s="19">
        <v>0</v>
      </c>
      <c r="E719" t="s">
        <v>2258</v>
      </c>
      <c r="F719" t="s">
        <v>21</v>
      </c>
      <c r="G719" t="s">
        <v>65</v>
      </c>
      <c r="H719" t="s">
        <v>170</v>
      </c>
      <c r="I719" t="s">
        <v>171</v>
      </c>
      <c r="J719" t="s">
        <v>172</v>
      </c>
      <c r="K719" t="s">
        <v>26</v>
      </c>
      <c r="L719" t="s">
        <v>27</v>
      </c>
      <c r="M719" t="s">
        <v>2259</v>
      </c>
      <c r="N719" s="21">
        <v>1</v>
      </c>
      <c r="O719" s="21">
        <v>163650.65400000001</v>
      </c>
      <c r="P719" s="21">
        <v>6270.14</v>
      </c>
      <c r="Q719" t="s">
        <v>29</v>
      </c>
    </row>
    <row r="720" spans="1:17" hidden="1" x14ac:dyDescent="0.25">
      <c r="A720" t="s">
        <v>2260</v>
      </c>
      <c r="B720" s="19">
        <v>7</v>
      </c>
      <c r="C720" s="20">
        <v>45471</v>
      </c>
      <c r="D720" s="19">
        <v>0</v>
      </c>
      <c r="E720" t="s">
        <v>2261</v>
      </c>
      <c r="F720" t="s">
        <v>21</v>
      </c>
      <c r="G720" t="s">
        <v>45</v>
      </c>
      <c r="H720" t="s">
        <v>148</v>
      </c>
      <c r="I720" t="s">
        <v>149</v>
      </c>
      <c r="J720" t="s">
        <v>363</v>
      </c>
      <c r="K720" t="s">
        <v>26</v>
      </c>
      <c r="L720" t="s">
        <v>27</v>
      </c>
      <c r="M720" t="s">
        <v>149</v>
      </c>
      <c r="N720" s="21">
        <v>1</v>
      </c>
      <c r="O720" s="21">
        <v>151525.11600000001</v>
      </c>
      <c r="P720" s="21">
        <v>5805.56</v>
      </c>
      <c r="Q720" t="s">
        <v>29</v>
      </c>
    </row>
    <row r="721" spans="1:17" hidden="1" x14ac:dyDescent="0.25">
      <c r="A721" t="s">
        <v>2262</v>
      </c>
      <c r="B721" s="19">
        <v>0</v>
      </c>
      <c r="C721" s="20">
        <v>45471</v>
      </c>
      <c r="D721" s="19">
        <v>0</v>
      </c>
      <c r="E721" t="s">
        <v>2263</v>
      </c>
      <c r="F721" t="s">
        <v>21</v>
      </c>
      <c r="G721" t="s">
        <v>32</v>
      </c>
      <c r="H721" t="s">
        <v>2264</v>
      </c>
      <c r="I721" t="s">
        <v>47</v>
      </c>
      <c r="J721" t="s">
        <v>2265</v>
      </c>
      <c r="K721" t="s">
        <v>26</v>
      </c>
      <c r="L721" t="s">
        <v>27</v>
      </c>
      <c r="M721" t="s">
        <v>189</v>
      </c>
      <c r="N721" s="21">
        <v>1</v>
      </c>
      <c r="O721" s="21">
        <v>117492.804</v>
      </c>
      <c r="P721" s="21">
        <v>4501.6400000000003</v>
      </c>
      <c r="Q721" t="s">
        <v>29</v>
      </c>
    </row>
    <row r="722" spans="1:17" hidden="1" x14ac:dyDescent="0.25">
      <c r="A722" t="s">
        <v>2266</v>
      </c>
      <c r="B722" s="19">
        <v>0</v>
      </c>
      <c r="C722" s="20">
        <v>45471</v>
      </c>
      <c r="D722" s="19">
        <v>0</v>
      </c>
      <c r="E722" t="s">
        <v>2267</v>
      </c>
      <c r="F722" t="s">
        <v>21</v>
      </c>
      <c r="G722" t="s">
        <v>45</v>
      </c>
      <c r="H722" t="s">
        <v>23</v>
      </c>
      <c r="I722" t="s">
        <v>24</v>
      </c>
      <c r="J722" t="s">
        <v>176</v>
      </c>
      <c r="K722" t="s">
        <v>26</v>
      </c>
      <c r="L722" t="s">
        <v>27</v>
      </c>
      <c r="M722" t="s">
        <v>2268</v>
      </c>
      <c r="N722" s="21">
        <v>1</v>
      </c>
      <c r="O722" s="21">
        <v>87362.180999999997</v>
      </c>
      <c r="P722" s="21">
        <v>3347.21</v>
      </c>
      <c r="Q722" t="s">
        <v>29</v>
      </c>
    </row>
    <row r="723" spans="1:17" hidden="1" x14ac:dyDescent="0.25">
      <c r="A723" t="s">
        <v>2269</v>
      </c>
      <c r="B723" s="19">
        <v>0</v>
      </c>
      <c r="C723" s="20">
        <v>45471</v>
      </c>
      <c r="D723" s="19">
        <v>0</v>
      </c>
      <c r="E723" t="s">
        <v>2270</v>
      </c>
      <c r="F723" t="s">
        <v>21</v>
      </c>
      <c r="G723" t="s">
        <v>45</v>
      </c>
      <c r="H723" t="s">
        <v>23</v>
      </c>
      <c r="I723" t="s">
        <v>24</v>
      </c>
      <c r="J723" t="s">
        <v>176</v>
      </c>
      <c r="K723" t="s">
        <v>26</v>
      </c>
      <c r="L723" t="s">
        <v>27</v>
      </c>
      <c r="M723" t="s">
        <v>2268</v>
      </c>
      <c r="N723" s="21">
        <v>1</v>
      </c>
      <c r="O723" s="21">
        <v>81784.089000000007</v>
      </c>
      <c r="P723" s="21">
        <v>3133.49</v>
      </c>
      <c r="Q723" t="s">
        <v>29</v>
      </c>
    </row>
    <row r="724" spans="1:17" hidden="1" x14ac:dyDescent="0.25">
      <c r="A724" t="s">
        <v>2271</v>
      </c>
      <c r="B724" s="19">
        <v>0</v>
      </c>
      <c r="C724" s="20">
        <v>45541</v>
      </c>
      <c r="D724" s="19">
        <v>0</v>
      </c>
      <c r="E724" t="s">
        <v>2272</v>
      </c>
      <c r="F724" t="s">
        <v>21</v>
      </c>
      <c r="G724" t="s">
        <v>22</v>
      </c>
      <c r="H724" t="s">
        <v>53</v>
      </c>
      <c r="I724" t="s">
        <v>34</v>
      </c>
      <c r="J724" t="s">
        <v>58</v>
      </c>
      <c r="K724" t="s">
        <v>26</v>
      </c>
      <c r="L724" t="s">
        <v>27</v>
      </c>
      <c r="M724" t="s">
        <v>2131</v>
      </c>
      <c r="N724" s="21">
        <v>1</v>
      </c>
      <c r="O724" s="21">
        <v>103880.088</v>
      </c>
      <c r="P724" s="21">
        <v>3980.08</v>
      </c>
      <c r="Q724" t="s">
        <v>29</v>
      </c>
    </row>
    <row r="725" spans="1:17" hidden="1" x14ac:dyDescent="0.25">
      <c r="A725" t="s">
        <v>2273</v>
      </c>
      <c r="B725" s="19">
        <v>1</v>
      </c>
      <c r="C725" s="20">
        <v>45517</v>
      </c>
      <c r="D725" s="19">
        <v>0</v>
      </c>
      <c r="E725" t="s">
        <v>2274</v>
      </c>
      <c r="F725" t="s">
        <v>21</v>
      </c>
      <c r="G725" t="s">
        <v>65</v>
      </c>
      <c r="H725" t="s">
        <v>39</v>
      </c>
      <c r="I725" t="s">
        <v>40</v>
      </c>
      <c r="J725" t="s">
        <v>657</v>
      </c>
      <c r="K725" t="s">
        <v>26</v>
      </c>
      <c r="L725" t="s">
        <v>27</v>
      </c>
      <c r="M725" t="s">
        <v>2275</v>
      </c>
      <c r="N725" s="21">
        <v>1</v>
      </c>
      <c r="O725" s="21">
        <v>67000.005000000005</v>
      </c>
      <c r="P725" s="21">
        <v>2567.0500000000002</v>
      </c>
      <c r="Q725" t="s">
        <v>29</v>
      </c>
    </row>
    <row r="726" spans="1:17" hidden="1" x14ac:dyDescent="0.25">
      <c r="A726" t="s">
        <v>2276</v>
      </c>
      <c r="B726" s="19">
        <v>1</v>
      </c>
      <c r="C726" s="20">
        <v>45471</v>
      </c>
      <c r="D726" s="19">
        <v>0</v>
      </c>
      <c r="E726" t="s">
        <v>2277</v>
      </c>
      <c r="F726" t="s">
        <v>21</v>
      </c>
      <c r="G726" t="s">
        <v>45</v>
      </c>
      <c r="H726" t="s">
        <v>53</v>
      </c>
      <c r="I726" t="s">
        <v>34</v>
      </c>
      <c r="J726" t="s">
        <v>86</v>
      </c>
      <c r="K726" t="s">
        <v>26</v>
      </c>
      <c r="L726" t="s">
        <v>27</v>
      </c>
      <c r="M726" t="s">
        <v>2278</v>
      </c>
      <c r="N726" s="21">
        <v>1</v>
      </c>
      <c r="O726" s="21">
        <v>69669.251999999993</v>
      </c>
      <c r="P726" s="21">
        <v>2669.32</v>
      </c>
      <c r="Q726" t="s">
        <v>29</v>
      </c>
    </row>
    <row r="727" spans="1:17" hidden="1" x14ac:dyDescent="0.25">
      <c r="A727" t="s">
        <v>2279</v>
      </c>
      <c r="B727" s="19">
        <v>0</v>
      </c>
      <c r="C727" s="20">
        <v>45471</v>
      </c>
      <c r="D727" s="19">
        <v>0</v>
      </c>
      <c r="E727" t="s">
        <v>2280</v>
      </c>
      <c r="F727" t="s">
        <v>21</v>
      </c>
      <c r="G727" t="s">
        <v>32</v>
      </c>
      <c r="H727" t="s">
        <v>53</v>
      </c>
      <c r="I727" t="s">
        <v>34</v>
      </c>
      <c r="J727" t="s">
        <v>1938</v>
      </c>
      <c r="K727" t="s">
        <v>26</v>
      </c>
      <c r="L727" t="s">
        <v>27</v>
      </c>
      <c r="M727" t="s">
        <v>456</v>
      </c>
      <c r="N727" s="21">
        <v>1</v>
      </c>
      <c r="O727" s="21">
        <v>73949.913</v>
      </c>
      <c r="P727" s="21">
        <v>2833.33</v>
      </c>
      <c r="Q727" t="s">
        <v>29</v>
      </c>
    </row>
    <row r="728" spans="1:17" hidden="1" x14ac:dyDescent="0.25">
      <c r="A728" t="s">
        <v>2281</v>
      </c>
      <c r="B728" s="19">
        <v>0</v>
      </c>
      <c r="C728" s="20">
        <v>45471</v>
      </c>
      <c r="D728" s="19">
        <v>0</v>
      </c>
      <c r="E728" t="s">
        <v>2282</v>
      </c>
      <c r="F728" t="s">
        <v>21</v>
      </c>
      <c r="G728" t="s">
        <v>32</v>
      </c>
      <c r="H728" t="s">
        <v>263</v>
      </c>
      <c r="I728" t="s">
        <v>24</v>
      </c>
      <c r="J728" t="s">
        <v>968</v>
      </c>
      <c r="K728" t="s">
        <v>26</v>
      </c>
      <c r="L728" t="s">
        <v>27</v>
      </c>
      <c r="M728" t="s">
        <v>2283</v>
      </c>
      <c r="N728" s="21">
        <v>1</v>
      </c>
      <c r="O728" s="21">
        <v>109725.183</v>
      </c>
      <c r="P728" s="21">
        <v>4204.03</v>
      </c>
      <c r="Q728" t="s">
        <v>29</v>
      </c>
    </row>
    <row r="729" spans="1:17" hidden="1" x14ac:dyDescent="0.25">
      <c r="A729" t="s">
        <v>2284</v>
      </c>
      <c r="B729" s="19">
        <v>7</v>
      </c>
      <c r="C729" s="20">
        <v>45471</v>
      </c>
      <c r="D729" s="19">
        <v>0</v>
      </c>
      <c r="E729" t="s">
        <v>2285</v>
      </c>
      <c r="F729" t="s">
        <v>21</v>
      </c>
      <c r="G729" t="s">
        <v>32</v>
      </c>
      <c r="H729" t="s">
        <v>170</v>
      </c>
      <c r="I729" t="s">
        <v>171</v>
      </c>
      <c r="J729" t="s">
        <v>585</v>
      </c>
      <c r="K729" t="s">
        <v>26</v>
      </c>
      <c r="L729" t="s">
        <v>27</v>
      </c>
      <c r="M729" t="s">
        <v>462</v>
      </c>
      <c r="N729" s="21">
        <v>1</v>
      </c>
      <c r="O729" s="21">
        <v>149435.28899999999</v>
      </c>
      <c r="P729" s="21">
        <v>5725.49</v>
      </c>
      <c r="Q729" t="s">
        <v>29</v>
      </c>
    </row>
    <row r="730" spans="1:17" hidden="1" x14ac:dyDescent="0.25">
      <c r="A730" t="s">
        <v>2286</v>
      </c>
      <c r="B730" s="19">
        <v>0</v>
      </c>
      <c r="C730" s="20">
        <v>45471</v>
      </c>
      <c r="D730" s="19">
        <v>1</v>
      </c>
      <c r="E730" t="s">
        <v>2287</v>
      </c>
      <c r="F730" t="s">
        <v>21</v>
      </c>
      <c r="G730" t="s">
        <v>22</v>
      </c>
      <c r="H730" t="s">
        <v>148</v>
      </c>
      <c r="I730" t="s">
        <v>149</v>
      </c>
      <c r="J730" t="s">
        <v>1886</v>
      </c>
      <c r="K730" t="s">
        <v>26</v>
      </c>
      <c r="L730" t="s">
        <v>27</v>
      </c>
      <c r="M730" t="s">
        <v>2288</v>
      </c>
      <c r="N730" s="21">
        <v>1</v>
      </c>
      <c r="O730" s="21">
        <v>118637.02800000001</v>
      </c>
      <c r="P730" s="21">
        <v>4545.4799999999996</v>
      </c>
      <c r="Q730" t="s">
        <v>29</v>
      </c>
    </row>
    <row r="731" spans="1:17" hidden="1" x14ac:dyDescent="0.25">
      <c r="A731" t="s">
        <v>2289</v>
      </c>
      <c r="B731" s="19">
        <v>0</v>
      </c>
      <c r="C731" s="20">
        <v>45471</v>
      </c>
      <c r="D731" s="19">
        <v>0</v>
      </c>
      <c r="E731" t="s">
        <v>2290</v>
      </c>
      <c r="F731" t="s">
        <v>21</v>
      </c>
      <c r="G731" t="s">
        <v>45</v>
      </c>
      <c r="H731" t="s">
        <v>148</v>
      </c>
      <c r="I731" t="s">
        <v>149</v>
      </c>
      <c r="J731" t="s">
        <v>498</v>
      </c>
      <c r="K731" t="s">
        <v>26</v>
      </c>
      <c r="L731" t="s">
        <v>27</v>
      </c>
      <c r="M731" t="s">
        <v>2291</v>
      </c>
      <c r="N731" s="21">
        <v>1</v>
      </c>
      <c r="O731" s="21">
        <v>132730.50599999999</v>
      </c>
      <c r="P731" s="21">
        <v>5085.46</v>
      </c>
      <c r="Q731" t="s">
        <v>29</v>
      </c>
    </row>
    <row r="732" spans="1:17" hidden="1" x14ac:dyDescent="0.25">
      <c r="A732" t="s">
        <v>2292</v>
      </c>
      <c r="B732" s="19">
        <v>0</v>
      </c>
      <c r="C732" s="20">
        <v>45471</v>
      </c>
      <c r="D732" s="19">
        <v>0</v>
      </c>
      <c r="E732" t="s">
        <v>2293</v>
      </c>
      <c r="F732" t="s">
        <v>21</v>
      </c>
      <c r="G732" t="s">
        <v>22</v>
      </c>
      <c r="H732" t="s">
        <v>148</v>
      </c>
      <c r="I732" t="s">
        <v>149</v>
      </c>
      <c r="J732" t="s">
        <v>2294</v>
      </c>
      <c r="K732" t="s">
        <v>26</v>
      </c>
      <c r="L732" t="s">
        <v>27</v>
      </c>
      <c r="M732" t="s">
        <v>2295</v>
      </c>
      <c r="N732" s="21">
        <v>1</v>
      </c>
      <c r="O732" s="21">
        <v>121146.02099999999</v>
      </c>
      <c r="P732" s="21">
        <v>4641.6099999999997</v>
      </c>
      <c r="Q732" t="s">
        <v>29</v>
      </c>
    </row>
    <row r="733" spans="1:17" hidden="1" x14ac:dyDescent="0.25">
      <c r="A733" t="s">
        <v>2296</v>
      </c>
      <c r="B733" s="19">
        <v>0</v>
      </c>
      <c r="C733" s="20">
        <v>45527</v>
      </c>
      <c r="D733" s="19">
        <v>0</v>
      </c>
      <c r="E733" t="s">
        <v>2297</v>
      </c>
      <c r="F733" t="s">
        <v>21</v>
      </c>
      <c r="G733" t="s">
        <v>32</v>
      </c>
      <c r="H733" t="s">
        <v>543</v>
      </c>
      <c r="I733" t="s">
        <v>544</v>
      </c>
      <c r="J733" t="s">
        <v>208</v>
      </c>
      <c r="K733" t="s">
        <v>26</v>
      </c>
      <c r="L733" t="s">
        <v>27</v>
      </c>
      <c r="M733" t="s">
        <v>545</v>
      </c>
      <c r="N733" s="21">
        <v>1</v>
      </c>
      <c r="O733" s="21">
        <v>49000.14</v>
      </c>
      <c r="P733" s="21">
        <v>1877.4</v>
      </c>
      <c r="Q733" t="s">
        <v>29</v>
      </c>
    </row>
    <row r="734" spans="1:17" hidden="1" x14ac:dyDescent="0.25">
      <c r="A734" t="s">
        <v>2298</v>
      </c>
      <c r="B734" s="19">
        <v>0</v>
      </c>
      <c r="C734" s="20">
        <v>45499</v>
      </c>
      <c r="D734" s="19">
        <v>0</v>
      </c>
      <c r="E734" t="s">
        <v>2299</v>
      </c>
      <c r="F734" t="s">
        <v>21</v>
      </c>
      <c r="G734" t="s">
        <v>52</v>
      </c>
      <c r="H734" t="s">
        <v>53</v>
      </c>
      <c r="I734" t="s">
        <v>34</v>
      </c>
      <c r="J734" t="s">
        <v>308</v>
      </c>
      <c r="K734" t="s">
        <v>26</v>
      </c>
      <c r="L734" t="s">
        <v>27</v>
      </c>
      <c r="M734" t="s">
        <v>34</v>
      </c>
      <c r="N734" s="21">
        <v>1</v>
      </c>
      <c r="O734" s="21">
        <v>75318.074999999997</v>
      </c>
      <c r="P734" s="21">
        <v>2885.75</v>
      </c>
      <c r="Q734" t="s">
        <v>29</v>
      </c>
    </row>
    <row r="735" spans="1:17" hidden="1" x14ac:dyDescent="0.25">
      <c r="A735" t="s">
        <v>2300</v>
      </c>
      <c r="B735" s="19">
        <v>0</v>
      </c>
      <c r="C735" s="20">
        <v>45604</v>
      </c>
      <c r="D735" s="19">
        <v>0</v>
      </c>
      <c r="E735" t="s">
        <v>2301</v>
      </c>
      <c r="F735" t="s">
        <v>21</v>
      </c>
      <c r="G735" t="s">
        <v>52</v>
      </c>
      <c r="H735" t="s">
        <v>53</v>
      </c>
      <c r="I735" t="s">
        <v>34</v>
      </c>
      <c r="J735" t="s">
        <v>140</v>
      </c>
      <c r="K735" t="s">
        <v>26</v>
      </c>
      <c r="L735" t="s">
        <v>27</v>
      </c>
      <c r="M735" t="s">
        <v>34</v>
      </c>
      <c r="N735" s="21">
        <v>1</v>
      </c>
      <c r="O735" s="21">
        <v>83037.149999999994</v>
      </c>
      <c r="P735" s="21">
        <v>3181.5</v>
      </c>
      <c r="Q735" t="s">
        <v>29</v>
      </c>
    </row>
    <row r="736" spans="1:17" hidden="1" x14ac:dyDescent="0.25">
      <c r="A736" t="s">
        <v>2302</v>
      </c>
      <c r="B736" s="19">
        <v>2</v>
      </c>
      <c r="C736" s="20">
        <v>45471</v>
      </c>
      <c r="D736" s="19">
        <v>0</v>
      </c>
      <c r="E736" t="s">
        <v>2303</v>
      </c>
      <c r="F736" t="s">
        <v>21</v>
      </c>
      <c r="G736" t="s">
        <v>65</v>
      </c>
      <c r="H736" t="s">
        <v>46</v>
      </c>
      <c r="I736" t="s">
        <v>47</v>
      </c>
      <c r="J736" t="s">
        <v>94</v>
      </c>
      <c r="K736" t="s">
        <v>26</v>
      </c>
      <c r="L736" t="s">
        <v>27</v>
      </c>
      <c r="M736" t="s">
        <v>2304</v>
      </c>
      <c r="N736" s="21">
        <v>1</v>
      </c>
      <c r="O736" s="21">
        <v>109960.344</v>
      </c>
      <c r="P736" s="21">
        <v>4213.04</v>
      </c>
      <c r="Q736" t="s">
        <v>29</v>
      </c>
    </row>
    <row r="737" spans="1:17" hidden="1" x14ac:dyDescent="0.25">
      <c r="A737" t="s">
        <v>2305</v>
      </c>
      <c r="B737" s="19">
        <v>0</v>
      </c>
      <c r="C737" s="20">
        <v>45471</v>
      </c>
      <c r="D737" s="19">
        <v>0</v>
      </c>
      <c r="E737" t="s">
        <v>2306</v>
      </c>
      <c r="F737" t="s">
        <v>21</v>
      </c>
      <c r="G737" t="s">
        <v>45</v>
      </c>
      <c r="H737" t="s">
        <v>53</v>
      </c>
      <c r="I737" t="s">
        <v>34</v>
      </c>
      <c r="J737" t="s">
        <v>1671</v>
      </c>
      <c r="K737" t="s">
        <v>26</v>
      </c>
      <c r="L737" t="s">
        <v>27</v>
      </c>
      <c r="M737" t="s">
        <v>95</v>
      </c>
      <c r="N737" s="21">
        <v>1</v>
      </c>
      <c r="O737" s="21">
        <v>76441.941000000006</v>
      </c>
      <c r="P737" s="21">
        <v>2928.81</v>
      </c>
      <c r="Q737" t="s">
        <v>29</v>
      </c>
    </row>
    <row r="738" spans="1:17" hidden="1" x14ac:dyDescent="0.25">
      <c r="A738" t="s">
        <v>2307</v>
      </c>
      <c r="B738" s="19">
        <v>0</v>
      </c>
      <c r="C738" s="20">
        <v>45583</v>
      </c>
      <c r="D738" s="19">
        <v>0</v>
      </c>
      <c r="E738" t="s">
        <v>2308</v>
      </c>
      <c r="F738" t="s">
        <v>21</v>
      </c>
      <c r="G738" t="s">
        <v>45</v>
      </c>
      <c r="H738" t="s">
        <v>53</v>
      </c>
      <c r="I738" t="s">
        <v>34</v>
      </c>
      <c r="J738" t="s">
        <v>2309</v>
      </c>
      <c r="K738" t="s">
        <v>26</v>
      </c>
      <c r="L738" t="s">
        <v>27</v>
      </c>
      <c r="M738" t="s">
        <v>2310</v>
      </c>
      <c r="N738" s="21">
        <v>1</v>
      </c>
      <c r="O738" s="21">
        <v>95000.868000000002</v>
      </c>
      <c r="P738" s="21">
        <v>3639.88</v>
      </c>
      <c r="Q738" t="s">
        <v>29</v>
      </c>
    </row>
    <row r="739" spans="1:17" hidden="1" x14ac:dyDescent="0.25">
      <c r="A739" t="s">
        <v>2311</v>
      </c>
      <c r="B739" s="19">
        <v>0</v>
      </c>
      <c r="C739" s="20">
        <v>45471</v>
      </c>
      <c r="D739" s="19">
        <v>0</v>
      </c>
      <c r="E739" t="s">
        <v>2312</v>
      </c>
      <c r="F739" t="s">
        <v>21</v>
      </c>
      <c r="G739" t="s">
        <v>45</v>
      </c>
      <c r="H739" t="s">
        <v>170</v>
      </c>
      <c r="I739" t="s">
        <v>171</v>
      </c>
      <c r="J739" t="s">
        <v>2313</v>
      </c>
      <c r="K739" t="s">
        <v>26</v>
      </c>
      <c r="L739" t="s">
        <v>27</v>
      </c>
      <c r="M739" t="s">
        <v>2314</v>
      </c>
      <c r="N739" s="21">
        <v>1</v>
      </c>
      <c r="O739" s="21">
        <v>141963.38099999999</v>
      </c>
      <c r="P739" s="21">
        <v>5439.21</v>
      </c>
      <c r="Q739" t="s">
        <v>29</v>
      </c>
    </row>
    <row r="740" spans="1:17" hidden="1" x14ac:dyDescent="0.25">
      <c r="A740" t="s">
        <v>2315</v>
      </c>
      <c r="B740" s="19">
        <v>0</v>
      </c>
      <c r="C740" s="20">
        <v>45471</v>
      </c>
      <c r="D740" s="19">
        <v>0</v>
      </c>
      <c r="E740" t="s">
        <v>2316</v>
      </c>
      <c r="F740" t="s">
        <v>21</v>
      </c>
      <c r="G740" t="s">
        <v>45</v>
      </c>
      <c r="H740" t="s">
        <v>23</v>
      </c>
      <c r="I740" t="s">
        <v>24</v>
      </c>
      <c r="J740" t="s">
        <v>1360</v>
      </c>
      <c r="K740" t="s">
        <v>26</v>
      </c>
      <c r="L740" t="s">
        <v>27</v>
      </c>
      <c r="M740" t="s">
        <v>99</v>
      </c>
      <c r="N740" s="21">
        <v>1</v>
      </c>
      <c r="O740" s="21">
        <v>113289.399</v>
      </c>
      <c r="P740" s="21">
        <v>4340.59</v>
      </c>
      <c r="Q740" t="s">
        <v>29</v>
      </c>
    </row>
    <row r="741" spans="1:17" hidden="1" x14ac:dyDescent="0.25">
      <c r="A741" t="s">
        <v>2317</v>
      </c>
      <c r="B741" s="19">
        <v>2</v>
      </c>
      <c r="C741" s="20">
        <v>45499</v>
      </c>
      <c r="D741" s="19">
        <v>0</v>
      </c>
      <c r="E741" t="s">
        <v>2318</v>
      </c>
      <c r="F741" t="s">
        <v>21</v>
      </c>
      <c r="G741" t="s">
        <v>280</v>
      </c>
      <c r="H741" t="s">
        <v>46</v>
      </c>
      <c r="I741" t="s">
        <v>47</v>
      </c>
      <c r="J741" t="s">
        <v>308</v>
      </c>
      <c r="K741" t="s">
        <v>26</v>
      </c>
      <c r="L741" t="s">
        <v>27</v>
      </c>
      <c r="M741" t="s">
        <v>47</v>
      </c>
      <c r="N741" s="21">
        <v>1</v>
      </c>
      <c r="O741" s="21">
        <v>127127.09699999999</v>
      </c>
      <c r="P741" s="21">
        <v>4870.7700000000004</v>
      </c>
      <c r="Q741" t="s">
        <v>29</v>
      </c>
    </row>
    <row r="742" spans="1:17" hidden="1" x14ac:dyDescent="0.25">
      <c r="A742" t="s">
        <v>2319</v>
      </c>
      <c r="B742" s="19">
        <v>0</v>
      </c>
      <c r="C742" s="20">
        <v>45471</v>
      </c>
      <c r="D742" s="19">
        <v>0</v>
      </c>
      <c r="E742" t="s">
        <v>2320</v>
      </c>
      <c r="F742" t="s">
        <v>21</v>
      </c>
      <c r="G742" t="s">
        <v>45</v>
      </c>
      <c r="H742" t="s">
        <v>46</v>
      </c>
      <c r="I742" t="s">
        <v>47</v>
      </c>
      <c r="J742" t="s">
        <v>82</v>
      </c>
      <c r="K742" t="s">
        <v>26</v>
      </c>
      <c r="L742" t="s">
        <v>27</v>
      </c>
      <c r="M742" t="s">
        <v>2321</v>
      </c>
      <c r="N742" s="21">
        <v>1</v>
      </c>
      <c r="O742" s="21">
        <v>120444.192</v>
      </c>
      <c r="P742" s="21">
        <v>4614.72</v>
      </c>
      <c r="Q742" t="s">
        <v>29</v>
      </c>
    </row>
    <row r="743" spans="1:17" hidden="1" x14ac:dyDescent="0.25">
      <c r="A743" t="s">
        <v>2322</v>
      </c>
      <c r="B743" s="19">
        <v>0</v>
      </c>
      <c r="C743" s="20">
        <v>45544</v>
      </c>
      <c r="D743" s="19">
        <v>0</v>
      </c>
      <c r="E743" t="s">
        <v>2323</v>
      </c>
      <c r="F743" t="s">
        <v>21</v>
      </c>
      <c r="G743" t="s">
        <v>45</v>
      </c>
      <c r="H743" t="s">
        <v>53</v>
      </c>
      <c r="I743" t="s">
        <v>34</v>
      </c>
      <c r="J743" t="s">
        <v>192</v>
      </c>
      <c r="K743" t="s">
        <v>26</v>
      </c>
      <c r="L743" t="s">
        <v>27</v>
      </c>
      <c r="M743" t="s">
        <v>95</v>
      </c>
      <c r="N743" s="21">
        <v>1</v>
      </c>
      <c r="O743" s="21">
        <v>96718.248000000007</v>
      </c>
      <c r="P743" s="21">
        <v>3705.68</v>
      </c>
      <c r="Q743" t="s">
        <v>29</v>
      </c>
    </row>
    <row r="744" spans="1:17" hidden="1" x14ac:dyDescent="0.25">
      <c r="A744" t="s">
        <v>2324</v>
      </c>
      <c r="B744" s="19">
        <v>1</v>
      </c>
      <c r="C744" s="20">
        <v>45471</v>
      </c>
      <c r="D744" s="19">
        <v>0</v>
      </c>
      <c r="E744" t="s">
        <v>2325</v>
      </c>
      <c r="F744" t="s">
        <v>21</v>
      </c>
      <c r="G744" t="s">
        <v>45</v>
      </c>
      <c r="H744" t="s">
        <v>23</v>
      </c>
      <c r="I744" t="s">
        <v>24</v>
      </c>
      <c r="J744" t="s">
        <v>2326</v>
      </c>
      <c r="K744" t="s">
        <v>26</v>
      </c>
      <c r="L744" t="s">
        <v>27</v>
      </c>
      <c r="M744" t="s">
        <v>2327</v>
      </c>
      <c r="N744" s="21">
        <v>1</v>
      </c>
      <c r="O744" s="21">
        <v>105538.22100000001</v>
      </c>
      <c r="P744" s="21">
        <v>4043.61</v>
      </c>
      <c r="Q744" t="s">
        <v>29</v>
      </c>
    </row>
    <row r="745" spans="1:17" hidden="1" x14ac:dyDescent="0.25">
      <c r="A745" t="s">
        <v>2328</v>
      </c>
      <c r="B745" s="19">
        <v>0</v>
      </c>
      <c r="C745" s="20">
        <v>45471</v>
      </c>
      <c r="D745" s="19">
        <v>0</v>
      </c>
      <c r="E745" t="s">
        <v>2329</v>
      </c>
      <c r="F745" t="s">
        <v>21</v>
      </c>
      <c r="G745" t="s">
        <v>45</v>
      </c>
      <c r="H745" t="s">
        <v>53</v>
      </c>
      <c r="I745" t="s">
        <v>34</v>
      </c>
      <c r="J745" t="s">
        <v>1671</v>
      </c>
      <c r="K745" t="s">
        <v>26</v>
      </c>
      <c r="L745" t="s">
        <v>27</v>
      </c>
      <c r="M745" t="s">
        <v>95</v>
      </c>
      <c r="N745" s="21">
        <v>1</v>
      </c>
      <c r="O745" s="21">
        <v>87362.180999999997</v>
      </c>
      <c r="P745" s="21">
        <v>3347.21</v>
      </c>
      <c r="Q745" t="s">
        <v>29</v>
      </c>
    </row>
    <row r="746" spans="1:17" hidden="1" x14ac:dyDescent="0.25">
      <c r="A746" t="s">
        <v>2330</v>
      </c>
      <c r="B746" s="19">
        <v>0</v>
      </c>
      <c r="C746" s="20">
        <v>45569</v>
      </c>
      <c r="D746" s="19">
        <v>0</v>
      </c>
      <c r="E746" t="s">
        <v>2331</v>
      </c>
      <c r="F746" t="s">
        <v>21</v>
      </c>
      <c r="G746" t="s">
        <v>32</v>
      </c>
      <c r="H746" t="s">
        <v>53</v>
      </c>
      <c r="I746" t="s">
        <v>34</v>
      </c>
      <c r="J746" t="s">
        <v>585</v>
      </c>
      <c r="K746" t="s">
        <v>26</v>
      </c>
      <c r="L746" t="s">
        <v>27</v>
      </c>
      <c r="M746" t="s">
        <v>391</v>
      </c>
      <c r="N746" s="21">
        <v>1</v>
      </c>
      <c r="O746" s="21">
        <v>115043.058</v>
      </c>
      <c r="P746" s="21">
        <v>4407.78</v>
      </c>
      <c r="Q746" t="s">
        <v>29</v>
      </c>
    </row>
    <row r="747" spans="1:17" hidden="1" x14ac:dyDescent="0.25">
      <c r="A747" t="s">
        <v>2332</v>
      </c>
      <c r="B747" s="19">
        <v>1</v>
      </c>
      <c r="C747" s="20">
        <v>45471</v>
      </c>
      <c r="D747" s="19">
        <v>0</v>
      </c>
      <c r="E747" t="s">
        <v>2333</v>
      </c>
      <c r="F747" t="s">
        <v>21</v>
      </c>
      <c r="G747" t="s">
        <v>45</v>
      </c>
      <c r="H747" t="s">
        <v>23</v>
      </c>
      <c r="I747" t="s">
        <v>24</v>
      </c>
      <c r="J747" t="s">
        <v>1017</v>
      </c>
      <c r="K747" t="s">
        <v>26</v>
      </c>
      <c r="L747" t="s">
        <v>27</v>
      </c>
      <c r="M747" t="s">
        <v>2334</v>
      </c>
      <c r="N747" s="21">
        <v>1</v>
      </c>
      <c r="O747" s="21">
        <v>98828.433000000005</v>
      </c>
      <c r="P747" s="21">
        <v>3786.53</v>
      </c>
      <c r="Q747" t="s">
        <v>29</v>
      </c>
    </row>
    <row r="748" spans="1:17" hidden="1" x14ac:dyDescent="0.25">
      <c r="A748" t="s">
        <v>2335</v>
      </c>
      <c r="B748" s="19">
        <v>0</v>
      </c>
      <c r="C748" s="20">
        <v>45471</v>
      </c>
      <c r="D748" s="19">
        <v>0</v>
      </c>
      <c r="E748" t="s">
        <v>2336</v>
      </c>
      <c r="F748" t="s">
        <v>21</v>
      </c>
      <c r="G748" t="s">
        <v>32</v>
      </c>
      <c r="H748" t="s">
        <v>148</v>
      </c>
      <c r="I748" t="s">
        <v>149</v>
      </c>
      <c r="J748" t="s">
        <v>2337</v>
      </c>
      <c r="K748" t="s">
        <v>26</v>
      </c>
      <c r="L748" t="s">
        <v>27</v>
      </c>
      <c r="M748" t="s">
        <v>2338</v>
      </c>
      <c r="N748" s="21">
        <v>1</v>
      </c>
      <c r="O748" s="21">
        <v>140672.21400000001</v>
      </c>
      <c r="P748" s="21">
        <v>5389.74</v>
      </c>
      <c r="Q748" t="s">
        <v>29</v>
      </c>
    </row>
    <row r="749" spans="1:17" hidden="1" x14ac:dyDescent="0.25">
      <c r="A749" t="s">
        <v>2339</v>
      </c>
      <c r="B749" s="19">
        <v>0</v>
      </c>
      <c r="C749" s="20">
        <v>45471</v>
      </c>
      <c r="D749" s="19">
        <v>0</v>
      </c>
      <c r="E749" t="s">
        <v>2340</v>
      </c>
      <c r="F749" t="s">
        <v>21</v>
      </c>
      <c r="G749" t="s">
        <v>45</v>
      </c>
      <c r="H749" t="s">
        <v>23</v>
      </c>
      <c r="I749" t="s">
        <v>24</v>
      </c>
      <c r="J749" t="s">
        <v>78</v>
      </c>
      <c r="K749" t="s">
        <v>26</v>
      </c>
      <c r="L749" t="s">
        <v>27</v>
      </c>
      <c r="M749" t="s">
        <v>2341</v>
      </c>
      <c r="N749" s="21">
        <v>1</v>
      </c>
      <c r="O749" s="21">
        <v>117739.97100000001</v>
      </c>
      <c r="P749" s="21">
        <v>4511.1099999999997</v>
      </c>
      <c r="Q749" t="s">
        <v>29</v>
      </c>
    </row>
    <row r="750" spans="1:17" hidden="1" x14ac:dyDescent="0.25">
      <c r="A750" t="s">
        <v>2342</v>
      </c>
      <c r="B750" s="19">
        <v>0</v>
      </c>
      <c r="C750" s="20">
        <v>45471</v>
      </c>
      <c r="D750" s="19">
        <v>0</v>
      </c>
      <c r="E750" t="s">
        <v>2343</v>
      </c>
      <c r="F750" t="s">
        <v>21</v>
      </c>
      <c r="G750" t="s">
        <v>22</v>
      </c>
      <c r="H750" t="s">
        <v>46</v>
      </c>
      <c r="I750" t="s">
        <v>47</v>
      </c>
      <c r="J750" t="s">
        <v>2344</v>
      </c>
      <c r="K750" t="s">
        <v>26</v>
      </c>
      <c r="L750" t="s">
        <v>27</v>
      </c>
      <c r="M750" t="s">
        <v>2345</v>
      </c>
      <c r="N750" s="21">
        <v>1</v>
      </c>
      <c r="O750" s="21">
        <v>141588.06299999999</v>
      </c>
      <c r="P750" s="21">
        <v>5424.83</v>
      </c>
      <c r="Q750" t="s">
        <v>29</v>
      </c>
    </row>
    <row r="751" spans="1:17" hidden="1" x14ac:dyDescent="0.25">
      <c r="A751" t="s">
        <v>2346</v>
      </c>
      <c r="B751" s="19">
        <v>0</v>
      </c>
      <c r="C751" s="20">
        <v>45471</v>
      </c>
      <c r="D751" s="19">
        <v>0</v>
      </c>
      <c r="E751" t="s">
        <v>2347</v>
      </c>
      <c r="F751" t="s">
        <v>21</v>
      </c>
      <c r="G751" t="s">
        <v>32</v>
      </c>
      <c r="H751" t="s">
        <v>23</v>
      </c>
      <c r="I751" t="s">
        <v>24</v>
      </c>
      <c r="J751" t="s">
        <v>164</v>
      </c>
      <c r="K751" t="s">
        <v>26</v>
      </c>
      <c r="L751" t="s">
        <v>27</v>
      </c>
      <c r="M751" t="s">
        <v>99</v>
      </c>
      <c r="N751" s="21">
        <v>1</v>
      </c>
      <c r="O751" s="21">
        <v>104834.826</v>
      </c>
      <c r="P751" s="21">
        <v>4016.66</v>
      </c>
      <c r="Q751" t="s">
        <v>29</v>
      </c>
    </row>
    <row r="752" spans="1:17" hidden="1" x14ac:dyDescent="0.25">
      <c r="A752" t="s">
        <v>2348</v>
      </c>
      <c r="B752" s="19">
        <v>0</v>
      </c>
      <c r="C752" s="20">
        <v>45471</v>
      </c>
      <c r="D752" s="19">
        <v>0</v>
      </c>
      <c r="E752" t="s">
        <v>2349</v>
      </c>
      <c r="F752" t="s">
        <v>21</v>
      </c>
      <c r="G752" t="s">
        <v>22</v>
      </c>
      <c r="H752" t="s">
        <v>23</v>
      </c>
      <c r="I752" t="s">
        <v>24</v>
      </c>
      <c r="J752" t="s">
        <v>114</v>
      </c>
      <c r="K752" t="s">
        <v>26</v>
      </c>
      <c r="L752" t="s">
        <v>27</v>
      </c>
      <c r="M752" t="s">
        <v>2350</v>
      </c>
      <c r="N752" s="21">
        <v>1</v>
      </c>
      <c r="O752" s="21">
        <v>117371.178</v>
      </c>
      <c r="P752" s="21">
        <v>4496.9799999999996</v>
      </c>
      <c r="Q752" t="s">
        <v>29</v>
      </c>
    </row>
    <row r="753" spans="1:17" hidden="1" x14ac:dyDescent="0.25">
      <c r="A753" t="s">
        <v>2351</v>
      </c>
      <c r="B753" s="19">
        <v>0</v>
      </c>
      <c r="C753" s="20">
        <v>45471</v>
      </c>
      <c r="D753" s="19">
        <v>0</v>
      </c>
      <c r="E753" t="s">
        <v>2352</v>
      </c>
      <c r="F753" t="s">
        <v>21</v>
      </c>
      <c r="G753" t="s">
        <v>32</v>
      </c>
      <c r="H753" t="s">
        <v>23</v>
      </c>
      <c r="I753" t="s">
        <v>24</v>
      </c>
      <c r="J753" t="s">
        <v>1801</v>
      </c>
      <c r="K753" t="s">
        <v>26</v>
      </c>
      <c r="L753" t="s">
        <v>27</v>
      </c>
      <c r="M753" t="s">
        <v>2353</v>
      </c>
      <c r="N753" s="21">
        <v>1</v>
      </c>
      <c r="O753" s="21">
        <v>102105.288</v>
      </c>
      <c r="P753" s="21">
        <v>3912.08</v>
      </c>
      <c r="Q753" t="s">
        <v>29</v>
      </c>
    </row>
    <row r="754" spans="1:17" hidden="1" x14ac:dyDescent="0.25">
      <c r="A754" t="s">
        <v>2354</v>
      </c>
      <c r="B754" s="19">
        <v>0</v>
      </c>
      <c r="C754" s="20">
        <v>45504</v>
      </c>
      <c r="D754" s="19">
        <v>0</v>
      </c>
      <c r="E754" t="s">
        <v>2355</v>
      </c>
      <c r="F754" t="s">
        <v>21</v>
      </c>
      <c r="G754" t="s">
        <v>45</v>
      </c>
      <c r="H754" t="s">
        <v>170</v>
      </c>
      <c r="I754" t="s">
        <v>171</v>
      </c>
      <c r="J754" t="s">
        <v>173</v>
      </c>
      <c r="K754" t="s">
        <v>26</v>
      </c>
      <c r="L754" t="s">
        <v>27</v>
      </c>
      <c r="M754" t="s">
        <v>173</v>
      </c>
      <c r="N754" s="21">
        <v>1</v>
      </c>
      <c r="O754" s="21">
        <v>177060.573</v>
      </c>
      <c r="P754" s="21">
        <v>6783.93</v>
      </c>
      <c r="Q754" t="s">
        <v>29</v>
      </c>
    </row>
    <row r="755" spans="1:17" hidden="1" x14ac:dyDescent="0.25">
      <c r="A755" t="s">
        <v>2356</v>
      </c>
      <c r="B755" s="19">
        <v>0</v>
      </c>
      <c r="C755" s="20">
        <v>45471</v>
      </c>
      <c r="D755" s="19">
        <v>0</v>
      </c>
      <c r="E755" t="s">
        <v>2357</v>
      </c>
      <c r="F755" t="s">
        <v>21</v>
      </c>
      <c r="G755" t="s">
        <v>22</v>
      </c>
      <c r="H755" t="s">
        <v>39</v>
      </c>
      <c r="I755" t="s">
        <v>40</v>
      </c>
      <c r="J755" t="s">
        <v>180</v>
      </c>
      <c r="K755" t="s">
        <v>26</v>
      </c>
      <c r="L755" t="s">
        <v>27</v>
      </c>
      <c r="M755" t="s">
        <v>320</v>
      </c>
      <c r="N755" s="21">
        <v>1</v>
      </c>
      <c r="O755" s="21">
        <v>57553.11</v>
      </c>
      <c r="P755" s="21">
        <v>2205.1</v>
      </c>
      <c r="Q755" t="s">
        <v>29</v>
      </c>
    </row>
    <row r="756" spans="1:17" hidden="1" x14ac:dyDescent="0.25">
      <c r="A756" t="s">
        <v>2358</v>
      </c>
      <c r="B756" s="19">
        <v>4</v>
      </c>
      <c r="C756" s="20">
        <v>45471</v>
      </c>
      <c r="D756" s="19">
        <v>0</v>
      </c>
      <c r="E756" t="s">
        <v>2359</v>
      </c>
      <c r="F756" t="s">
        <v>21</v>
      </c>
      <c r="G756" t="s">
        <v>22</v>
      </c>
      <c r="H756" t="s">
        <v>23</v>
      </c>
      <c r="I756" t="s">
        <v>24</v>
      </c>
      <c r="J756" t="s">
        <v>926</v>
      </c>
      <c r="K756" t="s">
        <v>26</v>
      </c>
      <c r="L756" t="s">
        <v>27</v>
      </c>
      <c r="M756" t="s">
        <v>2360</v>
      </c>
      <c r="N756" s="21">
        <v>1</v>
      </c>
      <c r="O756" s="21">
        <v>81786.176999999996</v>
      </c>
      <c r="P756" s="21">
        <v>3133.57</v>
      </c>
      <c r="Q756" t="s">
        <v>29</v>
      </c>
    </row>
    <row r="757" spans="1:17" hidden="1" x14ac:dyDescent="0.25">
      <c r="A757" t="s">
        <v>2361</v>
      </c>
      <c r="B757" s="19">
        <v>0</v>
      </c>
      <c r="C757" s="20">
        <v>45597</v>
      </c>
      <c r="D757" s="19">
        <v>0</v>
      </c>
      <c r="E757" t="s">
        <v>2362</v>
      </c>
      <c r="F757" t="s">
        <v>21</v>
      </c>
      <c r="G757" t="s">
        <v>45</v>
      </c>
      <c r="H757" t="s">
        <v>23</v>
      </c>
      <c r="I757" t="s">
        <v>24</v>
      </c>
      <c r="J757" t="s">
        <v>983</v>
      </c>
      <c r="K757" t="s">
        <v>26</v>
      </c>
      <c r="L757" t="s">
        <v>27</v>
      </c>
      <c r="M757" t="s">
        <v>969</v>
      </c>
      <c r="N757" s="21">
        <v>1</v>
      </c>
      <c r="O757" s="21">
        <v>108519.88499999999</v>
      </c>
      <c r="P757" s="21">
        <v>4157.8500000000004</v>
      </c>
      <c r="Q757" t="s">
        <v>29</v>
      </c>
    </row>
    <row r="758" spans="1:17" hidden="1" x14ac:dyDescent="0.25">
      <c r="A758" t="s">
        <v>2363</v>
      </c>
      <c r="B758" s="19">
        <v>5</v>
      </c>
      <c r="C758" s="20">
        <v>45471</v>
      </c>
      <c r="D758" s="19">
        <v>0</v>
      </c>
      <c r="E758" t="s">
        <v>2364</v>
      </c>
      <c r="F758" t="s">
        <v>21</v>
      </c>
      <c r="G758" t="s">
        <v>22</v>
      </c>
      <c r="H758" t="s">
        <v>148</v>
      </c>
      <c r="I758" t="s">
        <v>149</v>
      </c>
      <c r="J758" t="s">
        <v>2365</v>
      </c>
      <c r="K758" t="s">
        <v>26</v>
      </c>
      <c r="L758" t="s">
        <v>27</v>
      </c>
      <c r="M758" t="s">
        <v>636</v>
      </c>
      <c r="N758" s="21">
        <v>1</v>
      </c>
      <c r="O758" s="21">
        <v>113290.182</v>
      </c>
      <c r="P758" s="21">
        <v>4340.62</v>
      </c>
      <c r="Q758" t="s">
        <v>29</v>
      </c>
    </row>
    <row r="759" spans="1:17" hidden="1" x14ac:dyDescent="0.25">
      <c r="A759" t="s">
        <v>2366</v>
      </c>
      <c r="B759" s="19">
        <v>1</v>
      </c>
      <c r="C759" s="20">
        <v>45471</v>
      </c>
      <c r="D759" s="19">
        <v>0</v>
      </c>
      <c r="E759" t="s">
        <v>2367</v>
      </c>
      <c r="F759" t="s">
        <v>21</v>
      </c>
      <c r="G759" t="s">
        <v>22</v>
      </c>
      <c r="H759" t="s">
        <v>53</v>
      </c>
      <c r="I759" t="s">
        <v>34</v>
      </c>
      <c r="J759" t="s">
        <v>58</v>
      </c>
      <c r="K759" t="s">
        <v>26</v>
      </c>
      <c r="L759" t="s">
        <v>27</v>
      </c>
      <c r="M759" t="s">
        <v>2368</v>
      </c>
      <c r="N759" s="21">
        <v>1</v>
      </c>
      <c r="O759" s="21">
        <v>86721.164999999994</v>
      </c>
      <c r="P759" s="21">
        <v>3322.65</v>
      </c>
      <c r="Q759" t="s">
        <v>29</v>
      </c>
    </row>
    <row r="760" spans="1:17" hidden="1" x14ac:dyDescent="0.25">
      <c r="A760" t="s">
        <v>2369</v>
      </c>
      <c r="B760" s="19">
        <v>0</v>
      </c>
      <c r="C760" s="20">
        <v>45471</v>
      </c>
      <c r="D760" s="19">
        <v>0</v>
      </c>
      <c r="E760" t="s">
        <v>2370</v>
      </c>
      <c r="F760" t="s">
        <v>21</v>
      </c>
      <c r="G760" t="s">
        <v>65</v>
      </c>
      <c r="H760" t="s">
        <v>23</v>
      </c>
      <c r="I760" t="s">
        <v>24</v>
      </c>
      <c r="J760" t="s">
        <v>172</v>
      </c>
      <c r="K760" t="s">
        <v>26</v>
      </c>
      <c r="L760" t="s">
        <v>27</v>
      </c>
      <c r="M760" t="s">
        <v>2371</v>
      </c>
      <c r="N760" s="21">
        <v>1</v>
      </c>
      <c r="O760" s="21">
        <v>108581.742</v>
      </c>
      <c r="P760" s="21">
        <v>4160.22</v>
      </c>
      <c r="Q760" t="s">
        <v>29</v>
      </c>
    </row>
    <row r="761" spans="1:17" hidden="1" x14ac:dyDescent="0.25">
      <c r="A761" t="s">
        <v>2372</v>
      </c>
      <c r="B761" s="19">
        <v>0</v>
      </c>
      <c r="C761" s="20">
        <v>45471</v>
      </c>
      <c r="D761" s="19">
        <v>0</v>
      </c>
      <c r="E761" t="s">
        <v>2373</v>
      </c>
      <c r="F761" t="s">
        <v>21</v>
      </c>
      <c r="G761" t="s">
        <v>65</v>
      </c>
      <c r="H761" t="s">
        <v>23</v>
      </c>
      <c r="I761" t="s">
        <v>24</v>
      </c>
      <c r="J761" t="s">
        <v>172</v>
      </c>
      <c r="K761" t="s">
        <v>26</v>
      </c>
      <c r="L761" t="s">
        <v>27</v>
      </c>
      <c r="M761" t="s">
        <v>1989</v>
      </c>
      <c r="N761" s="21">
        <v>1</v>
      </c>
      <c r="O761" s="21">
        <v>129524.121</v>
      </c>
      <c r="P761" s="21">
        <v>4962.6099999999997</v>
      </c>
      <c r="Q761" t="s">
        <v>29</v>
      </c>
    </row>
    <row r="762" spans="1:17" hidden="1" x14ac:dyDescent="0.25">
      <c r="A762" t="s">
        <v>2374</v>
      </c>
      <c r="B762" s="19">
        <v>1</v>
      </c>
      <c r="C762" s="20">
        <v>45471</v>
      </c>
      <c r="D762" s="19">
        <v>0</v>
      </c>
      <c r="E762" t="s">
        <v>2375</v>
      </c>
      <c r="F762" t="s">
        <v>21</v>
      </c>
      <c r="G762" t="s">
        <v>32</v>
      </c>
      <c r="H762" t="s">
        <v>53</v>
      </c>
      <c r="I762" t="s">
        <v>34</v>
      </c>
      <c r="J762" t="s">
        <v>1154</v>
      </c>
      <c r="K762" t="s">
        <v>26</v>
      </c>
      <c r="L762" t="s">
        <v>27</v>
      </c>
      <c r="M762" t="s">
        <v>2376</v>
      </c>
      <c r="N762" s="21">
        <v>1</v>
      </c>
      <c r="O762" s="21">
        <v>69669.251999999993</v>
      </c>
      <c r="P762" s="21">
        <v>2669.32</v>
      </c>
      <c r="Q762" t="s">
        <v>29</v>
      </c>
    </row>
    <row r="763" spans="1:17" hidden="1" x14ac:dyDescent="0.25">
      <c r="A763" t="s">
        <v>2377</v>
      </c>
      <c r="B763" s="19">
        <v>0</v>
      </c>
      <c r="C763" s="20">
        <v>45471</v>
      </c>
      <c r="D763" s="19">
        <v>0</v>
      </c>
      <c r="E763" t="s">
        <v>2378</v>
      </c>
      <c r="F763" t="s">
        <v>21</v>
      </c>
      <c r="G763" t="s">
        <v>32</v>
      </c>
      <c r="H763" t="s">
        <v>23</v>
      </c>
      <c r="I763" t="s">
        <v>24</v>
      </c>
      <c r="J763" t="s">
        <v>750</v>
      </c>
      <c r="K763" t="s">
        <v>26</v>
      </c>
      <c r="L763" t="s">
        <v>27</v>
      </c>
      <c r="M763" t="s">
        <v>99</v>
      </c>
      <c r="N763" s="21">
        <v>1</v>
      </c>
      <c r="O763" s="21">
        <v>101649.84299999999</v>
      </c>
      <c r="P763" s="21">
        <v>3894.63</v>
      </c>
      <c r="Q763" t="s">
        <v>29</v>
      </c>
    </row>
    <row r="764" spans="1:17" hidden="1" x14ac:dyDescent="0.25">
      <c r="A764" t="s">
        <v>2379</v>
      </c>
      <c r="B764" s="19">
        <v>0</v>
      </c>
      <c r="C764" s="20">
        <v>45471</v>
      </c>
      <c r="D764" s="19">
        <v>1</v>
      </c>
      <c r="E764" t="s">
        <v>2380</v>
      </c>
      <c r="F764" t="s">
        <v>21</v>
      </c>
      <c r="G764" t="s">
        <v>45</v>
      </c>
      <c r="H764" t="s">
        <v>170</v>
      </c>
      <c r="I764" t="s">
        <v>171</v>
      </c>
      <c r="J764" t="s">
        <v>2381</v>
      </c>
      <c r="K764" t="s">
        <v>26</v>
      </c>
      <c r="L764" t="s">
        <v>27</v>
      </c>
      <c r="M764" t="s">
        <v>2382</v>
      </c>
      <c r="N764" s="21">
        <v>1</v>
      </c>
      <c r="O764" s="21">
        <v>146300.15700000001</v>
      </c>
      <c r="P764" s="21">
        <v>5605.37</v>
      </c>
      <c r="Q764" t="s">
        <v>29</v>
      </c>
    </row>
    <row r="765" spans="1:17" hidden="1" x14ac:dyDescent="0.25">
      <c r="A765" t="s">
        <v>2383</v>
      </c>
      <c r="B765" s="19">
        <v>0</v>
      </c>
      <c r="C765" s="20">
        <v>45471</v>
      </c>
      <c r="D765" s="19">
        <v>0</v>
      </c>
      <c r="E765" t="s">
        <v>2384</v>
      </c>
      <c r="F765" t="s">
        <v>21</v>
      </c>
      <c r="G765" t="s">
        <v>65</v>
      </c>
      <c r="H765" t="s">
        <v>39</v>
      </c>
      <c r="I765" t="s">
        <v>40</v>
      </c>
      <c r="J765" t="s">
        <v>98</v>
      </c>
      <c r="K765" t="s">
        <v>26</v>
      </c>
      <c r="L765" t="s">
        <v>27</v>
      </c>
      <c r="M765" t="s">
        <v>2385</v>
      </c>
      <c r="N765" s="21">
        <v>1</v>
      </c>
      <c r="O765" s="21">
        <v>59515.307999999997</v>
      </c>
      <c r="P765" s="21">
        <v>2280.2800000000002</v>
      </c>
      <c r="Q765" t="s">
        <v>29</v>
      </c>
    </row>
    <row r="766" spans="1:17" hidden="1" x14ac:dyDescent="0.25">
      <c r="A766" t="s">
        <v>2386</v>
      </c>
      <c r="B766" s="19">
        <v>0</v>
      </c>
      <c r="C766" s="20">
        <v>45499</v>
      </c>
      <c r="D766" s="19">
        <v>0</v>
      </c>
      <c r="E766" t="s">
        <v>2387</v>
      </c>
      <c r="F766" t="s">
        <v>21</v>
      </c>
      <c r="G766" t="s">
        <v>52</v>
      </c>
      <c r="H766" t="s">
        <v>53</v>
      </c>
      <c r="I766" t="s">
        <v>34</v>
      </c>
      <c r="J766" t="s">
        <v>509</v>
      </c>
      <c r="K766" t="s">
        <v>26</v>
      </c>
      <c r="L766" t="s">
        <v>27</v>
      </c>
      <c r="M766" t="s">
        <v>34</v>
      </c>
      <c r="N766" s="21">
        <v>1</v>
      </c>
      <c r="O766" s="21">
        <v>82094.157000000007</v>
      </c>
      <c r="P766" s="21">
        <v>3145.37</v>
      </c>
      <c r="Q766" t="s">
        <v>29</v>
      </c>
    </row>
    <row r="767" spans="1:17" hidden="1" x14ac:dyDescent="0.25">
      <c r="A767" t="s">
        <v>2388</v>
      </c>
      <c r="B767" s="19">
        <v>3</v>
      </c>
      <c r="C767" s="20">
        <v>45569</v>
      </c>
      <c r="D767" s="19">
        <v>0</v>
      </c>
      <c r="E767" t="s">
        <v>2389</v>
      </c>
      <c r="F767" t="s">
        <v>21</v>
      </c>
      <c r="G767" t="s">
        <v>22</v>
      </c>
      <c r="H767" t="s">
        <v>53</v>
      </c>
      <c r="I767" t="s">
        <v>34</v>
      </c>
      <c r="J767" t="s">
        <v>351</v>
      </c>
      <c r="K767" t="s">
        <v>26</v>
      </c>
      <c r="L767" t="s">
        <v>27</v>
      </c>
      <c r="M767" t="s">
        <v>34</v>
      </c>
      <c r="N767" s="21">
        <v>1</v>
      </c>
      <c r="O767" s="21">
        <v>71500.167000000001</v>
      </c>
      <c r="P767" s="21">
        <v>2739.47</v>
      </c>
      <c r="Q767" t="s">
        <v>29</v>
      </c>
    </row>
    <row r="768" spans="1:17" hidden="1" x14ac:dyDescent="0.25">
      <c r="A768" t="s">
        <v>2390</v>
      </c>
      <c r="B768" s="19">
        <v>0</v>
      </c>
      <c r="C768" s="20">
        <v>45471</v>
      </c>
      <c r="D768" s="19">
        <v>0</v>
      </c>
      <c r="E768" t="s">
        <v>2391</v>
      </c>
      <c r="F768" t="s">
        <v>21</v>
      </c>
      <c r="G768" t="s">
        <v>45</v>
      </c>
      <c r="H768" t="s">
        <v>23</v>
      </c>
      <c r="I768" t="s">
        <v>24</v>
      </c>
      <c r="J768" t="s">
        <v>48</v>
      </c>
      <c r="K768" t="s">
        <v>26</v>
      </c>
      <c r="L768" t="s">
        <v>27</v>
      </c>
      <c r="M768" t="s">
        <v>2392</v>
      </c>
      <c r="N768" s="21">
        <v>0.8</v>
      </c>
      <c r="O768" s="21">
        <v>93402</v>
      </c>
      <c r="P768" s="21">
        <v>3578.63</v>
      </c>
      <c r="Q768" t="s">
        <v>29</v>
      </c>
    </row>
    <row r="769" spans="1:17" hidden="1" x14ac:dyDescent="0.25">
      <c r="A769" t="s">
        <v>2393</v>
      </c>
      <c r="B769" s="19">
        <v>0</v>
      </c>
      <c r="C769" s="20">
        <v>45541</v>
      </c>
      <c r="D769" s="19">
        <v>0</v>
      </c>
      <c r="E769" t="s">
        <v>2394</v>
      </c>
      <c r="F769" t="s">
        <v>21</v>
      </c>
      <c r="G769" t="s">
        <v>65</v>
      </c>
      <c r="H769" t="s">
        <v>53</v>
      </c>
      <c r="I769" t="s">
        <v>34</v>
      </c>
      <c r="J769" t="s">
        <v>110</v>
      </c>
      <c r="K769" t="s">
        <v>26</v>
      </c>
      <c r="L769" t="s">
        <v>27</v>
      </c>
      <c r="M769" t="s">
        <v>2395</v>
      </c>
      <c r="N769" s="21">
        <v>1</v>
      </c>
      <c r="O769" s="21">
        <v>79999.892999999996</v>
      </c>
      <c r="P769" s="21">
        <v>3065.13</v>
      </c>
      <c r="Q769" t="s">
        <v>29</v>
      </c>
    </row>
    <row r="770" spans="1:17" hidden="1" x14ac:dyDescent="0.25">
      <c r="A770" t="s">
        <v>2396</v>
      </c>
      <c r="B770" s="19">
        <v>0</v>
      </c>
      <c r="C770" s="20">
        <v>45471</v>
      </c>
      <c r="D770" s="19">
        <v>0</v>
      </c>
      <c r="E770" t="s">
        <v>2397</v>
      </c>
      <c r="F770" t="s">
        <v>21</v>
      </c>
      <c r="G770" t="s">
        <v>32</v>
      </c>
      <c r="H770" t="s">
        <v>23</v>
      </c>
      <c r="I770" t="s">
        <v>24</v>
      </c>
      <c r="J770" t="s">
        <v>114</v>
      </c>
      <c r="K770" t="s">
        <v>26</v>
      </c>
      <c r="L770" t="s">
        <v>27</v>
      </c>
      <c r="M770" t="s">
        <v>2398</v>
      </c>
      <c r="N770" s="21">
        <v>1</v>
      </c>
      <c r="O770" s="21">
        <v>96609.672000000006</v>
      </c>
      <c r="P770" s="21">
        <v>3701.52</v>
      </c>
      <c r="Q770" t="s">
        <v>29</v>
      </c>
    </row>
    <row r="771" spans="1:17" hidden="1" x14ac:dyDescent="0.25">
      <c r="A771" t="s">
        <v>2399</v>
      </c>
      <c r="B771" s="19">
        <v>0</v>
      </c>
      <c r="C771" s="20">
        <v>45587</v>
      </c>
      <c r="D771" s="19">
        <v>0</v>
      </c>
      <c r="E771" t="s">
        <v>2400</v>
      </c>
      <c r="F771" t="s">
        <v>21</v>
      </c>
      <c r="G771" t="s">
        <v>65</v>
      </c>
      <c r="H771" t="s">
        <v>23</v>
      </c>
      <c r="I771" t="s">
        <v>24</v>
      </c>
      <c r="J771" t="s">
        <v>950</v>
      </c>
      <c r="K771" t="s">
        <v>26</v>
      </c>
      <c r="L771" t="s">
        <v>27</v>
      </c>
      <c r="M771" t="s">
        <v>2401</v>
      </c>
      <c r="N771" s="21">
        <v>1</v>
      </c>
      <c r="O771" s="21">
        <v>97488.459000000003</v>
      </c>
      <c r="P771" s="21">
        <v>3735.19</v>
      </c>
      <c r="Q771" t="s">
        <v>29</v>
      </c>
    </row>
    <row r="772" spans="1:17" hidden="1" x14ac:dyDescent="0.25">
      <c r="A772" t="s">
        <v>2402</v>
      </c>
      <c r="B772" s="19">
        <v>0</v>
      </c>
      <c r="C772" s="20">
        <v>45471</v>
      </c>
      <c r="D772" s="19">
        <v>0</v>
      </c>
      <c r="E772" t="s">
        <v>2403</v>
      </c>
      <c r="F772" t="s">
        <v>21</v>
      </c>
      <c r="G772" t="s">
        <v>45</v>
      </c>
      <c r="H772" t="s">
        <v>39</v>
      </c>
      <c r="I772" t="s">
        <v>40</v>
      </c>
      <c r="J772" t="s">
        <v>82</v>
      </c>
      <c r="K772" t="s">
        <v>26</v>
      </c>
      <c r="L772" t="s">
        <v>27</v>
      </c>
      <c r="M772" t="s">
        <v>2404</v>
      </c>
      <c r="N772" s="21">
        <v>0.71</v>
      </c>
      <c r="O772" s="21">
        <v>69603</v>
      </c>
      <c r="P772" s="21">
        <v>2666.8</v>
      </c>
      <c r="Q772" t="s">
        <v>29</v>
      </c>
    </row>
    <row r="773" spans="1:17" hidden="1" x14ac:dyDescent="0.25">
      <c r="A773" t="s">
        <v>2405</v>
      </c>
      <c r="B773" s="19">
        <v>0</v>
      </c>
      <c r="C773" s="20">
        <v>45471</v>
      </c>
      <c r="D773" s="19">
        <v>0</v>
      </c>
      <c r="E773" t="s">
        <v>2406</v>
      </c>
      <c r="F773" t="s">
        <v>21</v>
      </c>
      <c r="G773" t="s">
        <v>65</v>
      </c>
      <c r="H773" t="s">
        <v>53</v>
      </c>
      <c r="I773" t="s">
        <v>34</v>
      </c>
      <c r="J773" t="s">
        <v>2407</v>
      </c>
      <c r="K773" t="s">
        <v>26</v>
      </c>
      <c r="L773" t="s">
        <v>27</v>
      </c>
      <c r="M773" t="s">
        <v>95</v>
      </c>
      <c r="N773" s="21">
        <v>1</v>
      </c>
      <c r="O773" s="21">
        <v>92355.894</v>
      </c>
      <c r="P773" s="21">
        <v>3538.54</v>
      </c>
      <c r="Q773" t="s">
        <v>29</v>
      </c>
    </row>
    <row r="774" spans="1:17" hidden="1" x14ac:dyDescent="0.25">
      <c r="A774" t="s">
        <v>2408</v>
      </c>
      <c r="B774" s="19">
        <v>0</v>
      </c>
      <c r="C774" s="20">
        <v>45471</v>
      </c>
      <c r="D774" s="19">
        <v>0</v>
      </c>
      <c r="E774" t="s">
        <v>2409</v>
      </c>
      <c r="F774" t="s">
        <v>21</v>
      </c>
      <c r="G774" t="s">
        <v>45</v>
      </c>
      <c r="H774" t="s">
        <v>148</v>
      </c>
      <c r="I774" t="s">
        <v>149</v>
      </c>
      <c r="J774" t="s">
        <v>82</v>
      </c>
      <c r="K774" t="s">
        <v>26</v>
      </c>
      <c r="L774" t="s">
        <v>27</v>
      </c>
      <c r="M774" t="s">
        <v>2410</v>
      </c>
      <c r="N774" s="21">
        <v>1</v>
      </c>
      <c r="O774" s="21">
        <v>161556.39000000001</v>
      </c>
      <c r="P774" s="21">
        <v>6189.9</v>
      </c>
      <c r="Q774" t="s">
        <v>29</v>
      </c>
    </row>
    <row r="775" spans="1:17" hidden="1" x14ac:dyDescent="0.25">
      <c r="A775" t="s">
        <v>2411</v>
      </c>
      <c r="B775" s="19">
        <v>0</v>
      </c>
      <c r="C775" s="20">
        <v>45483</v>
      </c>
      <c r="D775" s="19">
        <v>0</v>
      </c>
      <c r="E775" t="s">
        <v>2412</v>
      </c>
      <c r="F775" t="s">
        <v>21</v>
      </c>
      <c r="G775" t="s">
        <v>45</v>
      </c>
      <c r="H775" t="s">
        <v>23</v>
      </c>
      <c r="I775" t="s">
        <v>24</v>
      </c>
      <c r="J775" t="s">
        <v>1143</v>
      </c>
      <c r="K775" t="s">
        <v>26</v>
      </c>
      <c r="L775" t="s">
        <v>27</v>
      </c>
      <c r="M775" t="s">
        <v>2413</v>
      </c>
      <c r="N775" s="21">
        <v>1</v>
      </c>
      <c r="O775" s="21">
        <v>115044.363</v>
      </c>
      <c r="P775" s="21">
        <v>4407.83</v>
      </c>
      <c r="Q775" t="s">
        <v>29</v>
      </c>
    </row>
    <row r="776" spans="1:17" hidden="1" x14ac:dyDescent="0.25">
      <c r="A776" t="s">
        <v>2414</v>
      </c>
      <c r="B776" s="19">
        <v>0</v>
      </c>
      <c r="C776" s="20">
        <v>45471</v>
      </c>
      <c r="D776" s="19">
        <v>0</v>
      </c>
      <c r="E776" t="s">
        <v>2415</v>
      </c>
      <c r="F776" t="s">
        <v>21</v>
      </c>
      <c r="G776" t="s">
        <v>22</v>
      </c>
      <c r="H776" t="s">
        <v>39</v>
      </c>
      <c r="I776" t="s">
        <v>40</v>
      </c>
      <c r="J776" t="s">
        <v>2172</v>
      </c>
      <c r="K776" t="s">
        <v>26</v>
      </c>
      <c r="L776" t="s">
        <v>27</v>
      </c>
      <c r="M776" t="s">
        <v>2416</v>
      </c>
      <c r="N776" s="21">
        <v>1</v>
      </c>
      <c r="O776" s="21">
        <v>60610.203000000001</v>
      </c>
      <c r="P776" s="21">
        <v>2322.23</v>
      </c>
      <c r="Q776" t="s">
        <v>29</v>
      </c>
    </row>
    <row r="777" spans="1:17" hidden="1" x14ac:dyDescent="0.25">
      <c r="A777" t="s">
        <v>2417</v>
      </c>
      <c r="B777" s="19">
        <v>0</v>
      </c>
      <c r="C777" s="20">
        <v>45499</v>
      </c>
      <c r="D777" s="19">
        <v>0</v>
      </c>
      <c r="E777" t="s">
        <v>2418</v>
      </c>
      <c r="F777" t="s">
        <v>21</v>
      </c>
      <c r="G777" t="s">
        <v>280</v>
      </c>
      <c r="H777" t="s">
        <v>46</v>
      </c>
      <c r="I777" t="s">
        <v>47</v>
      </c>
      <c r="J777" t="s">
        <v>308</v>
      </c>
      <c r="K777" t="s">
        <v>26</v>
      </c>
      <c r="L777" t="s">
        <v>27</v>
      </c>
      <c r="M777" t="s">
        <v>47</v>
      </c>
      <c r="N777" s="21">
        <v>1</v>
      </c>
      <c r="O777" s="21">
        <v>139685.11199999999</v>
      </c>
      <c r="P777" s="21">
        <v>5351.92</v>
      </c>
      <c r="Q777" t="s">
        <v>29</v>
      </c>
    </row>
    <row r="778" spans="1:17" hidden="1" x14ac:dyDescent="0.25">
      <c r="A778" t="s">
        <v>2419</v>
      </c>
      <c r="B778" s="19">
        <v>0</v>
      </c>
      <c r="C778" s="20">
        <v>45471</v>
      </c>
      <c r="D778" s="19">
        <v>0</v>
      </c>
      <c r="E778" t="s">
        <v>2420</v>
      </c>
      <c r="F778" t="s">
        <v>21</v>
      </c>
      <c r="G778" t="s">
        <v>65</v>
      </c>
      <c r="H778" t="s">
        <v>23</v>
      </c>
      <c r="I778" t="s">
        <v>24</v>
      </c>
      <c r="J778" t="s">
        <v>255</v>
      </c>
      <c r="K778" t="s">
        <v>26</v>
      </c>
      <c r="L778" t="s">
        <v>27</v>
      </c>
      <c r="M778" t="s">
        <v>2421</v>
      </c>
      <c r="N778" s="21">
        <v>1</v>
      </c>
      <c r="O778" s="21">
        <v>99997.974000000002</v>
      </c>
      <c r="P778" s="21">
        <v>3831.34</v>
      </c>
      <c r="Q778" t="s">
        <v>29</v>
      </c>
    </row>
    <row r="779" spans="1:17" hidden="1" x14ac:dyDescent="0.25">
      <c r="A779" t="s">
        <v>2422</v>
      </c>
      <c r="B779" s="19">
        <v>0</v>
      </c>
      <c r="C779" s="20">
        <v>45471</v>
      </c>
      <c r="D779" s="19">
        <v>0</v>
      </c>
      <c r="E779" t="s">
        <v>2423</v>
      </c>
      <c r="F779" t="s">
        <v>21</v>
      </c>
      <c r="G779" t="s">
        <v>65</v>
      </c>
      <c r="H779" t="s">
        <v>148</v>
      </c>
      <c r="I779" t="s">
        <v>149</v>
      </c>
      <c r="J779" t="s">
        <v>66</v>
      </c>
      <c r="K779" t="s">
        <v>26</v>
      </c>
      <c r="L779" t="s">
        <v>27</v>
      </c>
      <c r="M779" t="s">
        <v>2424</v>
      </c>
      <c r="N779" s="21">
        <v>1</v>
      </c>
      <c r="O779" s="21">
        <v>159752.09700000001</v>
      </c>
      <c r="P779" s="21">
        <v>6120.77</v>
      </c>
      <c r="Q779" t="s">
        <v>29</v>
      </c>
    </row>
    <row r="780" spans="1:17" hidden="1" x14ac:dyDescent="0.25">
      <c r="A780" t="s">
        <v>2425</v>
      </c>
      <c r="B780" s="19">
        <v>1</v>
      </c>
      <c r="C780" s="20">
        <v>45471</v>
      </c>
      <c r="D780" s="19">
        <v>0</v>
      </c>
      <c r="E780" t="s">
        <v>2426</v>
      </c>
      <c r="F780" t="s">
        <v>21</v>
      </c>
      <c r="G780" t="s">
        <v>45</v>
      </c>
      <c r="H780" t="s">
        <v>53</v>
      </c>
      <c r="I780" t="s">
        <v>34</v>
      </c>
      <c r="J780" t="s">
        <v>2427</v>
      </c>
      <c r="K780" t="s">
        <v>26</v>
      </c>
      <c r="L780" t="s">
        <v>27</v>
      </c>
      <c r="M780" t="s">
        <v>2428</v>
      </c>
      <c r="N780" s="21">
        <v>1</v>
      </c>
      <c r="O780" s="21">
        <v>70276.338000000003</v>
      </c>
      <c r="P780" s="21">
        <v>2692.58</v>
      </c>
      <c r="Q780" t="s">
        <v>29</v>
      </c>
    </row>
    <row r="781" spans="1:17" hidden="1" x14ac:dyDescent="0.25">
      <c r="A781" t="s">
        <v>2429</v>
      </c>
      <c r="B781" s="19">
        <v>0</v>
      </c>
      <c r="C781" s="20">
        <v>45541</v>
      </c>
      <c r="D781" s="19">
        <v>0</v>
      </c>
      <c r="E781" t="s">
        <v>2430</v>
      </c>
      <c r="F781" t="s">
        <v>21</v>
      </c>
      <c r="G781" t="s">
        <v>32</v>
      </c>
      <c r="H781" t="s">
        <v>39</v>
      </c>
      <c r="I781" t="s">
        <v>40</v>
      </c>
      <c r="J781" t="s">
        <v>554</v>
      </c>
      <c r="K781" t="s">
        <v>26</v>
      </c>
      <c r="L781" t="s">
        <v>27</v>
      </c>
      <c r="M781" t="s">
        <v>2431</v>
      </c>
      <c r="N781" s="21">
        <v>1</v>
      </c>
      <c r="O781" s="21">
        <v>60000.245999999999</v>
      </c>
      <c r="P781" s="21">
        <v>2298.86</v>
      </c>
      <c r="Q781" t="s">
        <v>29</v>
      </c>
    </row>
    <row r="782" spans="1:17" hidden="1" x14ac:dyDescent="0.25">
      <c r="A782" t="s">
        <v>2432</v>
      </c>
      <c r="B782" s="19">
        <v>0</v>
      </c>
      <c r="C782" s="20">
        <v>45471</v>
      </c>
      <c r="D782" s="19">
        <v>0</v>
      </c>
      <c r="E782" t="s">
        <v>2433</v>
      </c>
      <c r="F782" t="s">
        <v>21</v>
      </c>
      <c r="G782" t="s">
        <v>32</v>
      </c>
      <c r="H782" t="s">
        <v>46</v>
      </c>
      <c r="I782" t="s">
        <v>47</v>
      </c>
      <c r="J782" t="s">
        <v>624</v>
      </c>
      <c r="K782" t="s">
        <v>26</v>
      </c>
      <c r="L782" t="s">
        <v>27</v>
      </c>
      <c r="M782" t="s">
        <v>2434</v>
      </c>
      <c r="N782" s="21">
        <v>1</v>
      </c>
      <c r="O782" s="21">
        <v>100422.882</v>
      </c>
      <c r="P782" s="21">
        <v>3847.62</v>
      </c>
      <c r="Q782" t="s">
        <v>29</v>
      </c>
    </row>
    <row r="783" spans="1:17" hidden="1" x14ac:dyDescent="0.25">
      <c r="A783" t="s">
        <v>2435</v>
      </c>
      <c r="B783" s="19">
        <v>3</v>
      </c>
      <c r="C783" s="20">
        <v>45499</v>
      </c>
      <c r="D783" s="19">
        <v>0</v>
      </c>
      <c r="E783" t="s">
        <v>2436</v>
      </c>
      <c r="F783" t="s">
        <v>21</v>
      </c>
      <c r="G783" t="s">
        <v>52</v>
      </c>
      <c r="H783" t="s">
        <v>46</v>
      </c>
      <c r="I783" t="s">
        <v>47</v>
      </c>
      <c r="J783" t="s">
        <v>308</v>
      </c>
      <c r="K783" t="s">
        <v>26</v>
      </c>
      <c r="L783" t="s">
        <v>27</v>
      </c>
      <c r="M783" t="s">
        <v>1460</v>
      </c>
      <c r="N783" s="21">
        <v>1</v>
      </c>
      <c r="O783" s="21">
        <v>146052.20699999999</v>
      </c>
      <c r="P783" s="21">
        <v>5595.87</v>
      </c>
      <c r="Q783" t="s">
        <v>29</v>
      </c>
    </row>
    <row r="784" spans="1:17" hidden="1" x14ac:dyDescent="0.25">
      <c r="A784" t="s">
        <v>2437</v>
      </c>
      <c r="B784" s="19">
        <v>0</v>
      </c>
      <c r="C784" s="20">
        <v>45471</v>
      </c>
      <c r="D784" s="19">
        <v>0</v>
      </c>
      <c r="E784" t="s">
        <v>2438</v>
      </c>
      <c r="F784" t="s">
        <v>21</v>
      </c>
      <c r="G784" t="s">
        <v>32</v>
      </c>
      <c r="H784" t="s">
        <v>46</v>
      </c>
      <c r="I784" t="s">
        <v>47</v>
      </c>
      <c r="J784" t="s">
        <v>288</v>
      </c>
      <c r="K784" t="s">
        <v>26</v>
      </c>
      <c r="L784" t="s">
        <v>27</v>
      </c>
      <c r="M784" t="s">
        <v>2439</v>
      </c>
      <c r="N784" s="21">
        <v>1</v>
      </c>
      <c r="O784" s="21">
        <v>122684.61599999999</v>
      </c>
      <c r="P784" s="21">
        <v>4700.5600000000004</v>
      </c>
      <c r="Q784" t="s">
        <v>29</v>
      </c>
    </row>
    <row r="785" spans="1:17" hidden="1" x14ac:dyDescent="0.25">
      <c r="A785" t="s">
        <v>2440</v>
      </c>
      <c r="B785" s="19">
        <v>2</v>
      </c>
      <c r="C785" s="20">
        <v>45471</v>
      </c>
      <c r="D785" s="19">
        <v>0</v>
      </c>
      <c r="E785" t="s">
        <v>2441</v>
      </c>
      <c r="F785" t="s">
        <v>21</v>
      </c>
      <c r="G785" t="s">
        <v>22</v>
      </c>
      <c r="H785" t="s">
        <v>46</v>
      </c>
      <c r="I785" t="s">
        <v>47</v>
      </c>
      <c r="J785" t="s">
        <v>351</v>
      </c>
      <c r="K785" t="s">
        <v>26</v>
      </c>
      <c r="L785" t="s">
        <v>27</v>
      </c>
      <c r="M785" t="s">
        <v>2442</v>
      </c>
      <c r="N785" s="21">
        <v>1</v>
      </c>
      <c r="O785" s="21">
        <v>104501.007</v>
      </c>
      <c r="P785" s="21">
        <v>4003.87</v>
      </c>
      <c r="Q785" t="s">
        <v>29</v>
      </c>
    </row>
    <row r="786" spans="1:17" hidden="1" x14ac:dyDescent="0.25">
      <c r="A786" t="s">
        <v>2443</v>
      </c>
      <c r="B786" s="19">
        <v>0</v>
      </c>
      <c r="C786" s="20">
        <v>45471</v>
      </c>
      <c r="D786" s="19">
        <v>0</v>
      </c>
      <c r="E786" t="s">
        <v>2444</v>
      </c>
      <c r="F786" t="s">
        <v>21</v>
      </c>
      <c r="G786" t="s">
        <v>45</v>
      </c>
      <c r="H786" t="s">
        <v>53</v>
      </c>
      <c r="I786" t="s">
        <v>34</v>
      </c>
      <c r="J786" t="s">
        <v>976</v>
      </c>
      <c r="K786" t="s">
        <v>26</v>
      </c>
      <c r="L786" t="s">
        <v>27</v>
      </c>
      <c r="M786" t="s">
        <v>2445</v>
      </c>
      <c r="N786" s="21">
        <v>1</v>
      </c>
      <c r="O786" s="21">
        <v>83620.224000000002</v>
      </c>
      <c r="P786" s="21">
        <v>3203.84</v>
      </c>
      <c r="Q786" t="s">
        <v>29</v>
      </c>
    </row>
    <row r="787" spans="1:17" hidden="1" x14ac:dyDescent="0.25">
      <c r="A787" t="s">
        <v>2446</v>
      </c>
      <c r="B787" s="19">
        <v>0</v>
      </c>
      <c r="C787" s="20">
        <v>45471</v>
      </c>
      <c r="D787" s="19">
        <v>0</v>
      </c>
      <c r="E787" t="s">
        <v>2447</v>
      </c>
      <c r="F787" t="s">
        <v>21</v>
      </c>
      <c r="G787" t="s">
        <v>45</v>
      </c>
      <c r="H787" t="s">
        <v>46</v>
      </c>
      <c r="I787" t="s">
        <v>47</v>
      </c>
      <c r="J787" t="s">
        <v>1143</v>
      </c>
      <c r="K787" t="s">
        <v>26</v>
      </c>
      <c r="L787" t="s">
        <v>27</v>
      </c>
      <c r="M787" t="s">
        <v>2448</v>
      </c>
      <c r="N787" s="21">
        <v>1</v>
      </c>
      <c r="O787" s="21">
        <v>132101.23499999999</v>
      </c>
      <c r="P787" s="21">
        <v>5061.3500000000004</v>
      </c>
      <c r="Q787" t="s">
        <v>29</v>
      </c>
    </row>
    <row r="788" spans="1:17" hidden="1" x14ac:dyDescent="0.25">
      <c r="A788" t="s">
        <v>2449</v>
      </c>
      <c r="B788" s="19">
        <v>1</v>
      </c>
      <c r="C788" s="20">
        <v>45471</v>
      </c>
      <c r="D788" s="19">
        <v>0</v>
      </c>
      <c r="E788" t="s">
        <v>2450</v>
      </c>
      <c r="F788" t="s">
        <v>21</v>
      </c>
      <c r="G788" t="s">
        <v>45</v>
      </c>
      <c r="H788" t="s">
        <v>39</v>
      </c>
      <c r="I788" t="s">
        <v>40</v>
      </c>
      <c r="J788" t="s">
        <v>1006</v>
      </c>
      <c r="K788" t="s">
        <v>26</v>
      </c>
      <c r="L788" t="s">
        <v>27</v>
      </c>
      <c r="M788" t="s">
        <v>2451</v>
      </c>
      <c r="N788" s="21">
        <v>1</v>
      </c>
      <c r="O788" s="21">
        <v>69165.782999999996</v>
      </c>
      <c r="P788" s="21">
        <v>2650.03</v>
      </c>
      <c r="Q788" t="s">
        <v>29</v>
      </c>
    </row>
    <row r="789" spans="1:17" hidden="1" x14ac:dyDescent="0.25">
      <c r="A789" t="s">
        <v>2452</v>
      </c>
      <c r="B789" s="19">
        <v>0</v>
      </c>
      <c r="C789" s="20">
        <v>45471</v>
      </c>
      <c r="D789" s="19">
        <v>0</v>
      </c>
      <c r="E789" t="s">
        <v>2453</v>
      </c>
      <c r="F789" t="s">
        <v>21</v>
      </c>
      <c r="G789" t="s">
        <v>45</v>
      </c>
      <c r="H789" t="s">
        <v>23</v>
      </c>
      <c r="I789" t="s">
        <v>24</v>
      </c>
      <c r="J789" t="s">
        <v>2454</v>
      </c>
      <c r="K789" t="s">
        <v>26</v>
      </c>
      <c r="L789" t="s">
        <v>27</v>
      </c>
      <c r="M789" t="s">
        <v>2455</v>
      </c>
      <c r="N789" s="21">
        <v>1</v>
      </c>
      <c r="O789" s="21">
        <v>117039.969</v>
      </c>
      <c r="P789" s="21">
        <v>4484.29</v>
      </c>
      <c r="Q789" t="s">
        <v>29</v>
      </c>
    </row>
    <row r="790" spans="1:17" hidden="1" x14ac:dyDescent="0.25">
      <c r="A790" t="s">
        <v>2456</v>
      </c>
      <c r="B790" s="19">
        <v>0</v>
      </c>
      <c r="C790" s="20">
        <v>45471</v>
      </c>
      <c r="D790" s="19">
        <v>0</v>
      </c>
      <c r="E790" t="s">
        <v>2457</v>
      </c>
      <c r="F790" t="s">
        <v>21</v>
      </c>
      <c r="G790" t="s">
        <v>32</v>
      </c>
      <c r="H790" t="s">
        <v>23</v>
      </c>
      <c r="I790" t="s">
        <v>24</v>
      </c>
      <c r="J790" t="s">
        <v>1922</v>
      </c>
      <c r="K790" t="s">
        <v>26</v>
      </c>
      <c r="L790" t="s">
        <v>27</v>
      </c>
      <c r="M790" t="s">
        <v>2458</v>
      </c>
      <c r="N790" s="21">
        <v>1</v>
      </c>
      <c r="O790" s="21">
        <v>122776.488</v>
      </c>
      <c r="P790" s="21">
        <v>4704.08</v>
      </c>
      <c r="Q790" t="s">
        <v>29</v>
      </c>
    </row>
    <row r="791" spans="1:17" hidden="1" x14ac:dyDescent="0.25">
      <c r="A791" t="s">
        <v>2459</v>
      </c>
      <c r="B791" s="19">
        <v>0</v>
      </c>
      <c r="C791" s="20">
        <v>45541</v>
      </c>
      <c r="D791" s="19">
        <v>0</v>
      </c>
      <c r="E791" t="s">
        <v>2460</v>
      </c>
      <c r="F791" t="s">
        <v>21</v>
      </c>
      <c r="G791" t="s">
        <v>32</v>
      </c>
      <c r="H791" t="s">
        <v>23</v>
      </c>
      <c r="I791" t="s">
        <v>24</v>
      </c>
      <c r="J791" t="s">
        <v>1294</v>
      </c>
      <c r="K791" t="s">
        <v>26</v>
      </c>
      <c r="L791" t="s">
        <v>27</v>
      </c>
      <c r="M791" t="s">
        <v>2461</v>
      </c>
      <c r="N791" s="21">
        <v>1</v>
      </c>
      <c r="O791" s="21">
        <v>100000.06200000001</v>
      </c>
      <c r="P791" s="21">
        <v>3831.42</v>
      </c>
      <c r="Q791" t="s">
        <v>29</v>
      </c>
    </row>
    <row r="792" spans="1:17" hidden="1" x14ac:dyDescent="0.25">
      <c r="A792" t="s">
        <v>2462</v>
      </c>
      <c r="B792" s="19">
        <v>3</v>
      </c>
      <c r="C792" s="20">
        <v>45575</v>
      </c>
      <c r="D792" s="19">
        <v>0</v>
      </c>
      <c r="E792" t="s">
        <v>2463</v>
      </c>
      <c r="F792" t="s">
        <v>21</v>
      </c>
      <c r="G792" t="s">
        <v>22</v>
      </c>
      <c r="H792" t="s">
        <v>148</v>
      </c>
      <c r="I792" t="s">
        <v>149</v>
      </c>
      <c r="J792" t="s">
        <v>172</v>
      </c>
      <c r="K792" t="s">
        <v>21</v>
      </c>
      <c r="L792" t="s">
        <v>27</v>
      </c>
      <c r="M792" t="s">
        <v>2464</v>
      </c>
      <c r="N792" s="21">
        <v>1</v>
      </c>
      <c r="O792" s="21">
        <v>123311.016</v>
      </c>
      <c r="P792" s="21">
        <v>4724.5600000000004</v>
      </c>
      <c r="Q792" t="s">
        <v>29</v>
      </c>
    </row>
    <row r="793" spans="1:17" hidden="1" x14ac:dyDescent="0.25">
      <c r="A793" t="s">
        <v>2465</v>
      </c>
      <c r="B793" s="19">
        <v>0</v>
      </c>
      <c r="C793" s="20">
        <v>45471</v>
      </c>
      <c r="D793" s="19">
        <v>0</v>
      </c>
      <c r="E793" t="s">
        <v>2466</v>
      </c>
      <c r="F793" t="s">
        <v>21</v>
      </c>
      <c r="G793" t="s">
        <v>22</v>
      </c>
      <c r="H793" t="s">
        <v>46</v>
      </c>
      <c r="I793" t="s">
        <v>47</v>
      </c>
      <c r="J793" t="s">
        <v>2467</v>
      </c>
      <c r="K793" t="s">
        <v>26</v>
      </c>
      <c r="L793" t="s">
        <v>27</v>
      </c>
      <c r="M793" t="s">
        <v>2468</v>
      </c>
      <c r="N793" s="21">
        <v>1</v>
      </c>
      <c r="O793" s="21">
        <v>98697.15</v>
      </c>
      <c r="P793" s="21">
        <v>3781.5</v>
      </c>
      <c r="Q793" t="s">
        <v>29</v>
      </c>
    </row>
    <row r="794" spans="1:17" hidden="1" x14ac:dyDescent="0.25">
      <c r="A794" t="s">
        <v>2469</v>
      </c>
      <c r="B794" s="19">
        <v>0</v>
      </c>
      <c r="C794" s="20">
        <v>45499</v>
      </c>
      <c r="D794" s="19">
        <v>0</v>
      </c>
      <c r="E794" t="s">
        <v>2470</v>
      </c>
      <c r="F794" t="s">
        <v>21</v>
      </c>
      <c r="G794" t="s">
        <v>45</v>
      </c>
      <c r="H794" t="s">
        <v>53</v>
      </c>
      <c r="I794" t="s">
        <v>34</v>
      </c>
      <c r="J794" t="s">
        <v>2471</v>
      </c>
      <c r="K794" t="s">
        <v>26</v>
      </c>
      <c r="L794" t="s">
        <v>27</v>
      </c>
      <c r="M794" t="s">
        <v>2244</v>
      </c>
      <c r="N794" s="21">
        <v>1</v>
      </c>
      <c r="O794" s="21">
        <v>71000.091</v>
      </c>
      <c r="P794" s="21">
        <v>2720.31</v>
      </c>
      <c r="Q794" t="s">
        <v>29</v>
      </c>
    </row>
    <row r="795" spans="1:17" hidden="1" x14ac:dyDescent="0.25">
      <c r="A795" t="s">
        <v>2472</v>
      </c>
      <c r="B795" s="19">
        <v>0</v>
      </c>
      <c r="C795" s="20">
        <v>45471</v>
      </c>
      <c r="D795" s="19">
        <v>0</v>
      </c>
      <c r="E795" t="s">
        <v>2473</v>
      </c>
      <c r="F795" t="s">
        <v>21</v>
      </c>
      <c r="G795" t="s">
        <v>32</v>
      </c>
      <c r="H795" t="s">
        <v>46</v>
      </c>
      <c r="I795" t="s">
        <v>47</v>
      </c>
      <c r="J795" t="s">
        <v>25</v>
      </c>
      <c r="K795" t="s">
        <v>26</v>
      </c>
      <c r="L795" t="s">
        <v>27</v>
      </c>
      <c r="M795" t="s">
        <v>2474</v>
      </c>
      <c r="N795" s="21">
        <v>1</v>
      </c>
      <c r="O795" s="21">
        <v>130284.936</v>
      </c>
      <c r="P795" s="21">
        <v>4991.76</v>
      </c>
      <c r="Q795" t="s">
        <v>29</v>
      </c>
    </row>
    <row r="796" spans="1:17" hidden="1" x14ac:dyDescent="0.25">
      <c r="A796" t="s">
        <v>2475</v>
      </c>
      <c r="B796" s="19">
        <v>0</v>
      </c>
      <c r="C796" s="20">
        <v>45499</v>
      </c>
      <c r="D796" s="19">
        <v>0</v>
      </c>
      <c r="E796" t="s">
        <v>2476</v>
      </c>
      <c r="F796" t="s">
        <v>21</v>
      </c>
      <c r="G796" t="s">
        <v>280</v>
      </c>
      <c r="H796" t="s">
        <v>23</v>
      </c>
      <c r="I796" t="s">
        <v>24</v>
      </c>
      <c r="J796" t="s">
        <v>308</v>
      </c>
      <c r="K796" t="s">
        <v>26</v>
      </c>
      <c r="L796" t="s">
        <v>27</v>
      </c>
      <c r="M796" t="s">
        <v>2477</v>
      </c>
      <c r="N796" s="21">
        <v>1</v>
      </c>
      <c r="O796" s="21">
        <v>130547.24099999999</v>
      </c>
      <c r="P796" s="21">
        <v>5001.8100000000004</v>
      </c>
      <c r="Q796" t="s">
        <v>29</v>
      </c>
    </row>
    <row r="797" spans="1:17" hidden="1" x14ac:dyDescent="0.25">
      <c r="A797" t="s">
        <v>2478</v>
      </c>
      <c r="B797" s="19">
        <v>1</v>
      </c>
      <c r="C797" s="20">
        <v>45471</v>
      </c>
      <c r="D797" s="19">
        <v>0</v>
      </c>
      <c r="E797" t="s">
        <v>2479</v>
      </c>
      <c r="F797" t="s">
        <v>21</v>
      </c>
      <c r="G797" t="s">
        <v>22</v>
      </c>
      <c r="H797" t="s">
        <v>53</v>
      </c>
      <c r="I797" t="s">
        <v>34</v>
      </c>
      <c r="J797" t="s">
        <v>58</v>
      </c>
      <c r="K797" t="s">
        <v>26</v>
      </c>
      <c r="L797" t="s">
        <v>27</v>
      </c>
      <c r="M797" t="s">
        <v>2480</v>
      </c>
      <c r="N797" s="21">
        <v>1</v>
      </c>
      <c r="O797" s="21">
        <v>69670.035000000003</v>
      </c>
      <c r="P797" s="21">
        <v>2669.35</v>
      </c>
      <c r="Q797" t="s">
        <v>29</v>
      </c>
    </row>
    <row r="798" spans="1:17" hidden="1" x14ac:dyDescent="0.25">
      <c r="A798" t="s">
        <v>2481</v>
      </c>
      <c r="B798" s="19">
        <v>2</v>
      </c>
      <c r="C798" s="20">
        <v>45471</v>
      </c>
      <c r="D798" s="19">
        <v>0</v>
      </c>
      <c r="E798" t="s">
        <v>2482</v>
      </c>
      <c r="F798" t="s">
        <v>21</v>
      </c>
      <c r="G798" t="s">
        <v>45</v>
      </c>
      <c r="H798" t="s">
        <v>23</v>
      </c>
      <c r="I798" t="s">
        <v>24</v>
      </c>
      <c r="J798" t="s">
        <v>48</v>
      </c>
      <c r="K798" t="s">
        <v>26</v>
      </c>
      <c r="L798" t="s">
        <v>27</v>
      </c>
      <c r="M798" t="s">
        <v>2483</v>
      </c>
      <c r="N798" s="21">
        <v>1</v>
      </c>
      <c r="O798" s="21">
        <v>111466.053</v>
      </c>
      <c r="P798" s="21">
        <v>4270.7299999999996</v>
      </c>
      <c r="Q798" t="s">
        <v>29</v>
      </c>
    </row>
    <row r="799" spans="1:17" hidden="1" x14ac:dyDescent="0.25">
      <c r="A799" t="s">
        <v>2484</v>
      </c>
      <c r="B799" s="19">
        <v>1</v>
      </c>
      <c r="C799" s="20">
        <v>45471</v>
      </c>
      <c r="D799" s="19">
        <v>0</v>
      </c>
      <c r="E799" t="s">
        <v>2485</v>
      </c>
      <c r="F799" t="s">
        <v>21</v>
      </c>
      <c r="G799" t="s">
        <v>65</v>
      </c>
      <c r="H799" t="s">
        <v>148</v>
      </c>
      <c r="I799" t="s">
        <v>149</v>
      </c>
      <c r="J799" t="s">
        <v>785</v>
      </c>
      <c r="K799" t="s">
        <v>26</v>
      </c>
      <c r="L799" t="s">
        <v>27</v>
      </c>
      <c r="M799" t="s">
        <v>2486</v>
      </c>
      <c r="N799" s="21">
        <v>1</v>
      </c>
      <c r="O799" s="21">
        <v>149064.93</v>
      </c>
      <c r="P799" s="21">
        <v>5711.3</v>
      </c>
      <c r="Q799" t="s">
        <v>29</v>
      </c>
    </row>
    <row r="800" spans="1:17" hidden="1" x14ac:dyDescent="0.25">
      <c r="A800" t="s">
        <v>2487</v>
      </c>
      <c r="B800" s="19">
        <v>0</v>
      </c>
      <c r="C800" s="20">
        <v>45471</v>
      </c>
      <c r="D800" s="19">
        <v>0</v>
      </c>
      <c r="E800" t="s">
        <v>2488</v>
      </c>
      <c r="F800" t="s">
        <v>21</v>
      </c>
      <c r="G800" t="s">
        <v>32</v>
      </c>
      <c r="H800" t="s">
        <v>39</v>
      </c>
      <c r="I800" t="s">
        <v>40</v>
      </c>
      <c r="J800" t="s">
        <v>208</v>
      </c>
      <c r="K800" t="s">
        <v>26</v>
      </c>
      <c r="L800" t="s">
        <v>27</v>
      </c>
      <c r="M800" t="s">
        <v>231</v>
      </c>
      <c r="N800" s="21">
        <v>1</v>
      </c>
      <c r="O800" s="21">
        <v>58520.375999999997</v>
      </c>
      <c r="P800" s="21">
        <v>2242.16</v>
      </c>
      <c r="Q800" t="s">
        <v>29</v>
      </c>
    </row>
    <row r="801" spans="1:17" hidden="1" x14ac:dyDescent="0.25">
      <c r="A801" t="s">
        <v>2489</v>
      </c>
      <c r="B801" s="19">
        <v>0</v>
      </c>
      <c r="C801" s="20">
        <v>45471</v>
      </c>
      <c r="D801" s="19">
        <v>0</v>
      </c>
      <c r="E801" t="s">
        <v>2490</v>
      </c>
      <c r="F801" t="s">
        <v>21</v>
      </c>
      <c r="G801" t="s">
        <v>32</v>
      </c>
      <c r="H801" t="s">
        <v>39</v>
      </c>
      <c r="I801" t="s">
        <v>40</v>
      </c>
      <c r="J801" t="s">
        <v>2491</v>
      </c>
      <c r="K801" t="s">
        <v>26</v>
      </c>
      <c r="L801" t="s">
        <v>27</v>
      </c>
      <c r="M801" t="s">
        <v>2492</v>
      </c>
      <c r="N801" s="21">
        <v>1</v>
      </c>
      <c r="O801" s="21">
        <v>60061.580999999998</v>
      </c>
      <c r="P801" s="21">
        <v>2301.21</v>
      </c>
      <c r="Q801" t="s">
        <v>29</v>
      </c>
    </row>
    <row r="802" spans="1:17" hidden="1" x14ac:dyDescent="0.25">
      <c r="A802" t="s">
        <v>2493</v>
      </c>
      <c r="B802" s="19">
        <v>5</v>
      </c>
      <c r="C802" s="20">
        <v>45471</v>
      </c>
      <c r="D802" s="19">
        <v>0</v>
      </c>
      <c r="E802" t="s">
        <v>2494</v>
      </c>
      <c r="F802" t="s">
        <v>21</v>
      </c>
      <c r="G802" t="s">
        <v>45</v>
      </c>
      <c r="H802" t="s">
        <v>23</v>
      </c>
      <c r="I802" t="s">
        <v>24</v>
      </c>
      <c r="J802" t="s">
        <v>192</v>
      </c>
      <c r="K802" t="s">
        <v>26</v>
      </c>
      <c r="L802" t="s">
        <v>27</v>
      </c>
      <c r="M802" t="s">
        <v>2495</v>
      </c>
      <c r="N802" s="21">
        <v>1</v>
      </c>
      <c r="O802" s="21">
        <v>97190.396999999997</v>
      </c>
      <c r="P802" s="21">
        <v>3723.77</v>
      </c>
      <c r="Q802" t="s">
        <v>29</v>
      </c>
    </row>
    <row r="803" spans="1:17" hidden="1" x14ac:dyDescent="0.25">
      <c r="A803" t="s">
        <v>2496</v>
      </c>
      <c r="B803" s="19">
        <v>0</v>
      </c>
      <c r="C803" s="20">
        <v>45499</v>
      </c>
      <c r="D803" s="19">
        <v>2</v>
      </c>
      <c r="E803" t="s">
        <v>2497</v>
      </c>
      <c r="F803" t="s">
        <v>21</v>
      </c>
      <c r="G803" t="s">
        <v>32</v>
      </c>
      <c r="H803" t="s">
        <v>39</v>
      </c>
      <c r="I803" t="s">
        <v>40</v>
      </c>
      <c r="J803" t="s">
        <v>94</v>
      </c>
      <c r="K803" t="s">
        <v>26</v>
      </c>
      <c r="L803" t="s">
        <v>27</v>
      </c>
      <c r="M803" t="s">
        <v>1022</v>
      </c>
      <c r="N803" s="21">
        <v>1</v>
      </c>
      <c r="O803" s="21">
        <v>66189.077999999994</v>
      </c>
      <c r="P803" s="21">
        <v>2535.98</v>
      </c>
      <c r="Q803" t="s">
        <v>29</v>
      </c>
    </row>
    <row r="804" spans="1:17" hidden="1" x14ac:dyDescent="0.25">
      <c r="A804" t="s">
        <v>2498</v>
      </c>
      <c r="B804" s="19">
        <v>0</v>
      </c>
      <c r="C804" s="20">
        <v>45527</v>
      </c>
      <c r="D804" s="19">
        <v>0</v>
      </c>
      <c r="E804" t="s">
        <v>2499</v>
      </c>
      <c r="F804" t="s">
        <v>21</v>
      </c>
      <c r="G804" t="s">
        <v>22</v>
      </c>
      <c r="H804" t="s">
        <v>53</v>
      </c>
      <c r="I804" t="s">
        <v>34</v>
      </c>
      <c r="J804" t="s">
        <v>624</v>
      </c>
      <c r="K804" t="s">
        <v>26</v>
      </c>
      <c r="L804" t="s">
        <v>27</v>
      </c>
      <c r="M804" t="s">
        <v>2500</v>
      </c>
      <c r="N804" s="21">
        <v>1</v>
      </c>
      <c r="O804" s="21">
        <v>89961.218999999997</v>
      </c>
      <c r="P804" s="21">
        <v>3446.79</v>
      </c>
      <c r="Q804" t="s">
        <v>29</v>
      </c>
    </row>
    <row r="805" spans="1:17" hidden="1" x14ac:dyDescent="0.25">
      <c r="A805" t="s">
        <v>2501</v>
      </c>
      <c r="B805" s="19">
        <v>0</v>
      </c>
      <c r="C805" s="20">
        <v>45471</v>
      </c>
      <c r="D805" s="19">
        <v>0</v>
      </c>
      <c r="E805" t="s">
        <v>2502</v>
      </c>
      <c r="F805" t="s">
        <v>21</v>
      </c>
      <c r="G805" t="s">
        <v>45</v>
      </c>
      <c r="H805" t="s">
        <v>39</v>
      </c>
      <c r="I805" t="s">
        <v>40</v>
      </c>
      <c r="J805" t="s">
        <v>2503</v>
      </c>
      <c r="K805" t="s">
        <v>26</v>
      </c>
      <c r="L805" t="s">
        <v>27</v>
      </c>
      <c r="M805" t="s">
        <v>2504</v>
      </c>
      <c r="N805" s="21">
        <v>1</v>
      </c>
      <c r="O805" s="21">
        <v>89625.312000000005</v>
      </c>
      <c r="P805" s="21">
        <v>3433.92</v>
      </c>
      <c r="Q805" t="s">
        <v>29</v>
      </c>
    </row>
    <row r="806" spans="1:17" hidden="1" x14ac:dyDescent="0.25">
      <c r="A806" t="s">
        <v>2505</v>
      </c>
      <c r="B806" s="19">
        <v>0</v>
      </c>
      <c r="C806" s="20">
        <v>45572</v>
      </c>
      <c r="D806" s="19">
        <v>0</v>
      </c>
      <c r="E806" t="s">
        <v>2506</v>
      </c>
      <c r="F806" t="s">
        <v>21</v>
      </c>
      <c r="G806" t="s">
        <v>45</v>
      </c>
      <c r="H806" t="s">
        <v>53</v>
      </c>
      <c r="I806" t="s">
        <v>34</v>
      </c>
      <c r="J806" t="s">
        <v>2507</v>
      </c>
      <c r="K806" t="s">
        <v>26</v>
      </c>
      <c r="L806" t="s">
        <v>27</v>
      </c>
      <c r="M806" t="s">
        <v>2508</v>
      </c>
      <c r="N806" s="21">
        <v>1</v>
      </c>
      <c r="O806" s="21">
        <v>79000.001999999993</v>
      </c>
      <c r="P806" s="21">
        <v>3026.82</v>
      </c>
      <c r="Q806" t="s">
        <v>29</v>
      </c>
    </row>
    <row r="807" spans="1:17" hidden="1" x14ac:dyDescent="0.25">
      <c r="A807" t="s">
        <v>2509</v>
      </c>
      <c r="B807" s="19">
        <v>0</v>
      </c>
      <c r="C807" s="20">
        <v>45499</v>
      </c>
      <c r="D807" s="19">
        <v>0</v>
      </c>
      <c r="E807" t="s">
        <v>2510</v>
      </c>
      <c r="F807" t="s">
        <v>21</v>
      </c>
      <c r="G807" t="s">
        <v>52</v>
      </c>
      <c r="H807" t="s">
        <v>39</v>
      </c>
      <c r="I807" t="s">
        <v>40</v>
      </c>
      <c r="J807" t="s">
        <v>204</v>
      </c>
      <c r="K807" t="s">
        <v>26</v>
      </c>
      <c r="L807" t="s">
        <v>27</v>
      </c>
      <c r="M807" t="s">
        <v>2511</v>
      </c>
      <c r="N807" s="21">
        <v>1</v>
      </c>
      <c r="O807" s="21">
        <v>67706.009999999995</v>
      </c>
      <c r="P807" s="21">
        <v>2594.1</v>
      </c>
      <c r="Q807" t="s">
        <v>29</v>
      </c>
    </row>
    <row r="808" spans="1:17" hidden="1" x14ac:dyDescent="0.25">
      <c r="A808" t="s">
        <v>2512</v>
      </c>
      <c r="B808" s="19">
        <v>0</v>
      </c>
      <c r="C808" s="20">
        <v>45471</v>
      </c>
      <c r="D808" s="19">
        <v>0</v>
      </c>
      <c r="E808" t="s">
        <v>2513</v>
      </c>
      <c r="F808" t="s">
        <v>21</v>
      </c>
      <c r="G808" t="s">
        <v>32</v>
      </c>
      <c r="H808" t="s">
        <v>23</v>
      </c>
      <c r="I808" t="s">
        <v>24</v>
      </c>
      <c r="J808" t="s">
        <v>245</v>
      </c>
      <c r="K808" t="s">
        <v>26</v>
      </c>
      <c r="L808" t="s">
        <v>27</v>
      </c>
      <c r="M808" t="s">
        <v>2514</v>
      </c>
      <c r="N808" s="21">
        <v>1</v>
      </c>
      <c r="O808" s="21">
        <v>95402.024999999994</v>
      </c>
      <c r="P808" s="21">
        <v>3655.25</v>
      </c>
      <c r="Q808" t="s">
        <v>29</v>
      </c>
    </row>
    <row r="809" spans="1:17" hidden="1" x14ac:dyDescent="0.25">
      <c r="A809" t="s">
        <v>2515</v>
      </c>
      <c r="B809" s="19">
        <v>2</v>
      </c>
      <c r="C809" s="20">
        <v>45471</v>
      </c>
      <c r="D809" s="19">
        <v>0</v>
      </c>
      <c r="E809" t="s">
        <v>2516</v>
      </c>
      <c r="F809" t="s">
        <v>21</v>
      </c>
      <c r="G809" t="s">
        <v>22</v>
      </c>
      <c r="H809" t="s">
        <v>39</v>
      </c>
      <c r="I809" t="s">
        <v>40</v>
      </c>
      <c r="J809" t="s">
        <v>1266</v>
      </c>
      <c r="K809" t="s">
        <v>26</v>
      </c>
      <c r="L809" t="s">
        <v>27</v>
      </c>
      <c r="M809" t="s">
        <v>1514</v>
      </c>
      <c r="N809" s="21">
        <v>1</v>
      </c>
      <c r="O809" s="21">
        <v>58678.02</v>
      </c>
      <c r="P809" s="21">
        <v>2248.1999999999998</v>
      </c>
      <c r="Q809" t="s">
        <v>29</v>
      </c>
    </row>
    <row r="810" spans="1:17" hidden="1" x14ac:dyDescent="0.25">
      <c r="A810" t="s">
        <v>2517</v>
      </c>
      <c r="B810" s="19">
        <v>0</v>
      </c>
      <c r="C810" s="20">
        <v>45471</v>
      </c>
      <c r="D810" s="19">
        <v>0</v>
      </c>
      <c r="E810" t="s">
        <v>2518</v>
      </c>
      <c r="F810" t="s">
        <v>21</v>
      </c>
      <c r="G810" t="s">
        <v>65</v>
      </c>
      <c r="H810" t="s">
        <v>23</v>
      </c>
      <c r="I810" t="s">
        <v>24</v>
      </c>
      <c r="J810" t="s">
        <v>66</v>
      </c>
      <c r="K810" t="s">
        <v>26</v>
      </c>
      <c r="L810" t="s">
        <v>27</v>
      </c>
      <c r="M810" t="s">
        <v>2519</v>
      </c>
      <c r="N810" s="21">
        <v>1</v>
      </c>
      <c r="O810" s="21">
        <v>119821.446</v>
      </c>
      <c r="P810" s="21">
        <v>4590.8599999999997</v>
      </c>
      <c r="Q810" t="s">
        <v>29</v>
      </c>
    </row>
    <row r="811" spans="1:17" hidden="1" x14ac:dyDescent="0.25">
      <c r="A811" t="s">
        <v>2520</v>
      </c>
      <c r="B811" s="19">
        <v>0</v>
      </c>
      <c r="C811" s="20">
        <v>45555</v>
      </c>
      <c r="D811" s="19">
        <v>0</v>
      </c>
      <c r="E811" t="s">
        <v>2521</v>
      </c>
      <c r="F811" t="s">
        <v>21</v>
      </c>
      <c r="G811" t="s">
        <v>45</v>
      </c>
      <c r="H811" t="s">
        <v>53</v>
      </c>
      <c r="I811" t="s">
        <v>34</v>
      </c>
      <c r="J811" t="s">
        <v>1671</v>
      </c>
      <c r="K811" t="s">
        <v>21</v>
      </c>
      <c r="L811" t="s">
        <v>27</v>
      </c>
      <c r="M811" t="s">
        <v>95</v>
      </c>
      <c r="N811" s="21">
        <v>1</v>
      </c>
      <c r="O811" s="21">
        <v>87362.180999999997</v>
      </c>
      <c r="P811" s="21">
        <v>3347.21</v>
      </c>
      <c r="Q811" t="s">
        <v>29</v>
      </c>
    </row>
    <row r="812" spans="1:17" hidden="1" x14ac:dyDescent="0.25">
      <c r="A812" t="s">
        <v>2522</v>
      </c>
      <c r="B812" s="19">
        <v>1</v>
      </c>
      <c r="C812" s="20">
        <v>45471</v>
      </c>
      <c r="D812" s="19">
        <v>0</v>
      </c>
      <c r="E812" t="s">
        <v>2523</v>
      </c>
      <c r="F812" t="s">
        <v>21</v>
      </c>
      <c r="G812" t="s">
        <v>32</v>
      </c>
      <c r="H812" t="s">
        <v>46</v>
      </c>
      <c r="I812" t="s">
        <v>47</v>
      </c>
      <c r="J812" t="s">
        <v>834</v>
      </c>
      <c r="K812" t="s">
        <v>26</v>
      </c>
      <c r="L812" t="s">
        <v>27</v>
      </c>
      <c r="M812" t="s">
        <v>189</v>
      </c>
      <c r="N812" s="21">
        <v>1</v>
      </c>
      <c r="O812" s="21">
        <v>93901.013999999996</v>
      </c>
      <c r="P812" s="21">
        <v>3597.74</v>
      </c>
      <c r="Q812" t="s">
        <v>29</v>
      </c>
    </row>
    <row r="813" spans="1:17" hidden="1" x14ac:dyDescent="0.25">
      <c r="A813" t="s">
        <v>2524</v>
      </c>
      <c r="B813" s="19">
        <v>0</v>
      </c>
      <c r="C813" s="20">
        <v>45471</v>
      </c>
      <c r="D813" s="19">
        <v>0</v>
      </c>
      <c r="E813" t="s">
        <v>2525</v>
      </c>
      <c r="F813" t="s">
        <v>21</v>
      </c>
      <c r="G813" t="s">
        <v>22</v>
      </c>
      <c r="H813" t="s">
        <v>543</v>
      </c>
      <c r="I813" t="s">
        <v>544</v>
      </c>
      <c r="J813" t="s">
        <v>1266</v>
      </c>
      <c r="K813" t="s">
        <v>26</v>
      </c>
      <c r="L813" t="s">
        <v>27</v>
      </c>
      <c r="M813" t="s">
        <v>1843</v>
      </c>
      <c r="N813" s="21">
        <v>1</v>
      </c>
      <c r="O813" s="21">
        <v>45884.061000000002</v>
      </c>
      <c r="P813" s="21">
        <v>1758.01</v>
      </c>
      <c r="Q813" t="s">
        <v>29</v>
      </c>
    </row>
    <row r="814" spans="1:17" hidden="1" x14ac:dyDescent="0.25">
      <c r="A814" t="s">
        <v>2526</v>
      </c>
      <c r="B814" s="19">
        <v>0</v>
      </c>
      <c r="C814" s="20">
        <v>45471</v>
      </c>
      <c r="D814" s="19">
        <v>0</v>
      </c>
      <c r="E814" t="s">
        <v>2527</v>
      </c>
      <c r="F814" t="s">
        <v>21</v>
      </c>
      <c r="G814" t="s">
        <v>32</v>
      </c>
      <c r="H814" t="s">
        <v>53</v>
      </c>
      <c r="I814" t="s">
        <v>34</v>
      </c>
      <c r="J814" t="s">
        <v>122</v>
      </c>
      <c r="K814" t="s">
        <v>26</v>
      </c>
      <c r="L814" t="s">
        <v>27</v>
      </c>
      <c r="M814" t="s">
        <v>2528</v>
      </c>
      <c r="N814" s="21">
        <v>1</v>
      </c>
      <c r="O814" s="21">
        <v>69669.251999999993</v>
      </c>
      <c r="P814" s="21">
        <v>2669.32</v>
      </c>
      <c r="Q814" t="s">
        <v>29</v>
      </c>
    </row>
    <row r="815" spans="1:17" hidden="1" x14ac:dyDescent="0.25">
      <c r="A815" t="s">
        <v>2529</v>
      </c>
      <c r="B815" s="19">
        <v>0</v>
      </c>
      <c r="C815" s="20">
        <v>45527</v>
      </c>
      <c r="D815" s="19">
        <v>0</v>
      </c>
      <c r="E815" t="s">
        <v>2530</v>
      </c>
      <c r="F815" t="s">
        <v>21</v>
      </c>
      <c r="G815" t="s">
        <v>32</v>
      </c>
      <c r="H815" t="s">
        <v>39</v>
      </c>
      <c r="I815" t="s">
        <v>40</v>
      </c>
      <c r="J815" t="s">
        <v>624</v>
      </c>
      <c r="K815" t="s">
        <v>26</v>
      </c>
      <c r="L815" t="s">
        <v>27</v>
      </c>
      <c r="M815" t="s">
        <v>231</v>
      </c>
      <c r="N815" s="21">
        <v>1</v>
      </c>
      <c r="O815" s="21">
        <v>62066.061000000002</v>
      </c>
      <c r="P815" s="21">
        <v>2378.0100000000002</v>
      </c>
      <c r="Q815" t="s">
        <v>29</v>
      </c>
    </row>
    <row r="816" spans="1:17" hidden="1" x14ac:dyDescent="0.25">
      <c r="A816" t="s">
        <v>2531</v>
      </c>
      <c r="B816" s="19">
        <v>0</v>
      </c>
      <c r="C816" s="20">
        <v>45471</v>
      </c>
      <c r="D816" s="19">
        <v>0</v>
      </c>
      <c r="E816" t="s">
        <v>2532</v>
      </c>
      <c r="F816" t="s">
        <v>21</v>
      </c>
      <c r="G816" t="s">
        <v>45</v>
      </c>
      <c r="H816" t="s">
        <v>39</v>
      </c>
      <c r="I816" t="s">
        <v>40</v>
      </c>
      <c r="J816" t="s">
        <v>2533</v>
      </c>
      <c r="K816" t="s">
        <v>26</v>
      </c>
      <c r="L816" t="s">
        <v>27</v>
      </c>
      <c r="M816" t="s">
        <v>2534</v>
      </c>
      <c r="N816" s="21">
        <v>1</v>
      </c>
      <c r="O816" s="21">
        <v>57552.588000000003</v>
      </c>
      <c r="P816" s="21">
        <v>2205.08</v>
      </c>
      <c r="Q816" t="s">
        <v>29</v>
      </c>
    </row>
    <row r="817" spans="1:17" hidden="1" x14ac:dyDescent="0.25">
      <c r="A817" t="s">
        <v>2535</v>
      </c>
      <c r="B817" s="19">
        <v>0</v>
      </c>
      <c r="C817" s="20">
        <v>45471</v>
      </c>
      <c r="D817" s="19">
        <v>0</v>
      </c>
      <c r="E817" t="s">
        <v>2536</v>
      </c>
      <c r="F817" t="s">
        <v>21</v>
      </c>
      <c r="G817" t="s">
        <v>32</v>
      </c>
      <c r="H817" t="s">
        <v>23</v>
      </c>
      <c r="I817" t="s">
        <v>24</v>
      </c>
      <c r="J817" t="s">
        <v>1922</v>
      </c>
      <c r="K817" t="s">
        <v>26</v>
      </c>
      <c r="L817" t="s">
        <v>27</v>
      </c>
      <c r="M817" t="s">
        <v>2537</v>
      </c>
      <c r="N817" s="21">
        <v>1</v>
      </c>
      <c r="O817" s="21">
        <v>85546.142999999996</v>
      </c>
      <c r="P817" s="21">
        <v>3277.63</v>
      </c>
      <c r="Q817" t="s">
        <v>29</v>
      </c>
    </row>
    <row r="818" spans="1:17" hidden="1" x14ac:dyDescent="0.25">
      <c r="A818" t="s">
        <v>2538</v>
      </c>
      <c r="B818" s="19">
        <v>0</v>
      </c>
      <c r="C818" s="20">
        <v>45471</v>
      </c>
      <c r="D818" s="19">
        <v>0</v>
      </c>
      <c r="E818" t="s">
        <v>2539</v>
      </c>
      <c r="F818" t="s">
        <v>21</v>
      </c>
      <c r="G818" t="s">
        <v>45</v>
      </c>
      <c r="H818" t="s">
        <v>23</v>
      </c>
      <c r="I818" t="s">
        <v>24</v>
      </c>
      <c r="J818" t="s">
        <v>646</v>
      </c>
      <c r="K818" t="s">
        <v>26</v>
      </c>
      <c r="L818" t="s">
        <v>27</v>
      </c>
      <c r="M818" t="s">
        <v>2540</v>
      </c>
      <c r="N818" s="21">
        <v>1</v>
      </c>
      <c r="O818" s="21">
        <v>103742.28</v>
      </c>
      <c r="P818" s="21">
        <v>3974.8</v>
      </c>
      <c r="Q818" t="s">
        <v>29</v>
      </c>
    </row>
    <row r="819" spans="1:17" hidden="1" x14ac:dyDescent="0.25">
      <c r="A819" t="s">
        <v>2541</v>
      </c>
      <c r="B819" s="19">
        <v>1</v>
      </c>
      <c r="C819" s="20">
        <v>45471</v>
      </c>
      <c r="D819" s="19">
        <v>0</v>
      </c>
      <c r="E819" t="s">
        <v>2542</v>
      </c>
      <c r="F819" t="s">
        <v>21</v>
      </c>
      <c r="G819" t="s">
        <v>45</v>
      </c>
      <c r="H819" t="s">
        <v>46</v>
      </c>
      <c r="I819" t="s">
        <v>47</v>
      </c>
      <c r="J819" t="s">
        <v>628</v>
      </c>
      <c r="K819" t="s">
        <v>26</v>
      </c>
      <c r="L819" t="s">
        <v>27</v>
      </c>
      <c r="M819" t="s">
        <v>2543</v>
      </c>
      <c r="N819" s="21">
        <v>1</v>
      </c>
      <c r="O819" s="21">
        <v>123310.23299999999</v>
      </c>
      <c r="P819" s="21">
        <v>4724.53</v>
      </c>
      <c r="Q819" t="s">
        <v>29</v>
      </c>
    </row>
    <row r="820" spans="1:17" hidden="1" x14ac:dyDescent="0.25">
      <c r="A820" t="s">
        <v>2544</v>
      </c>
      <c r="B820" s="19">
        <v>0</v>
      </c>
      <c r="C820" s="20">
        <v>45471</v>
      </c>
      <c r="D820" s="19">
        <v>0</v>
      </c>
      <c r="E820" t="s">
        <v>2545</v>
      </c>
      <c r="F820" t="s">
        <v>21</v>
      </c>
      <c r="G820" t="s">
        <v>65</v>
      </c>
      <c r="H820" t="s">
        <v>23</v>
      </c>
      <c r="I820" t="s">
        <v>24</v>
      </c>
      <c r="J820" t="s">
        <v>1239</v>
      </c>
      <c r="K820" t="s">
        <v>26</v>
      </c>
      <c r="L820" t="s">
        <v>27</v>
      </c>
      <c r="M820" t="s">
        <v>59</v>
      </c>
      <c r="N820" s="21">
        <v>1</v>
      </c>
      <c r="O820" s="21">
        <v>117673.155</v>
      </c>
      <c r="P820" s="21">
        <v>4508.55</v>
      </c>
      <c r="Q820" t="s">
        <v>29</v>
      </c>
    </row>
    <row r="821" spans="1:17" hidden="1" x14ac:dyDescent="0.25">
      <c r="A821" t="s">
        <v>2546</v>
      </c>
      <c r="B821" s="19">
        <v>0</v>
      </c>
      <c r="C821" s="20">
        <v>45471</v>
      </c>
      <c r="D821" s="19">
        <v>0</v>
      </c>
      <c r="E821" t="s">
        <v>2547</v>
      </c>
      <c r="F821" t="s">
        <v>21</v>
      </c>
      <c r="G821" t="s">
        <v>65</v>
      </c>
      <c r="H821" t="s">
        <v>46</v>
      </c>
      <c r="I821" t="s">
        <v>47</v>
      </c>
      <c r="J821" t="s">
        <v>66</v>
      </c>
      <c r="K821" t="s">
        <v>26</v>
      </c>
      <c r="L821" t="s">
        <v>27</v>
      </c>
      <c r="M821" t="s">
        <v>2548</v>
      </c>
      <c r="N821" s="21">
        <v>1</v>
      </c>
      <c r="O821" s="21">
        <v>100469.86199999999</v>
      </c>
      <c r="P821" s="21">
        <v>3849.42</v>
      </c>
      <c r="Q821" t="s">
        <v>29</v>
      </c>
    </row>
    <row r="822" spans="1:17" hidden="1" x14ac:dyDescent="0.25">
      <c r="A822" t="s">
        <v>2549</v>
      </c>
      <c r="B822" s="19">
        <v>0</v>
      </c>
      <c r="C822" s="20">
        <v>45471</v>
      </c>
      <c r="D822" s="19">
        <v>0</v>
      </c>
      <c r="E822" t="s">
        <v>2550</v>
      </c>
      <c r="F822" t="s">
        <v>21</v>
      </c>
      <c r="G822" t="s">
        <v>52</v>
      </c>
      <c r="H822" t="s">
        <v>148</v>
      </c>
      <c r="I822" t="s">
        <v>149</v>
      </c>
      <c r="J822" t="s">
        <v>668</v>
      </c>
      <c r="K822" t="s">
        <v>26</v>
      </c>
      <c r="L822" t="s">
        <v>27</v>
      </c>
      <c r="M822" t="s">
        <v>2551</v>
      </c>
      <c r="N822" s="21">
        <v>1</v>
      </c>
      <c r="O822" s="21">
        <v>111816.054</v>
      </c>
      <c r="P822" s="21">
        <v>4284.1400000000003</v>
      </c>
      <c r="Q822" t="s">
        <v>29</v>
      </c>
    </row>
    <row r="823" spans="1:17" hidden="1" x14ac:dyDescent="0.25">
      <c r="A823" t="s">
        <v>2552</v>
      </c>
      <c r="B823" s="19">
        <v>0</v>
      </c>
      <c r="C823" s="20">
        <v>45499</v>
      </c>
      <c r="D823" s="19">
        <v>0</v>
      </c>
      <c r="E823" t="s">
        <v>2553</v>
      </c>
      <c r="F823" t="s">
        <v>21</v>
      </c>
      <c r="G823" t="s">
        <v>280</v>
      </c>
      <c r="H823" t="s">
        <v>148</v>
      </c>
      <c r="I823" t="s">
        <v>149</v>
      </c>
      <c r="J823" t="s">
        <v>308</v>
      </c>
      <c r="K823" t="s">
        <v>26</v>
      </c>
      <c r="L823" t="s">
        <v>27</v>
      </c>
      <c r="M823" t="s">
        <v>2554</v>
      </c>
      <c r="N823" s="21">
        <v>1</v>
      </c>
      <c r="O823" s="21">
        <v>161556.12899999999</v>
      </c>
      <c r="P823" s="21">
        <v>6189.89</v>
      </c>
      <c r="Q823" t="s">
        <v>29</v>
      </c>
    </row>
    <row r="824" spans="1:17" hidden="1" x14ac:dyDescent="0.25">
      <c r="A824" t="s">
        <v>2555</v>
      </c>
      <c r="B824" s="19">
        <v>0</v>
      </c>
      <c r="C824" s="20">
        <v>45471</v>
      </c>
      <c r="D824" s="19">
        <v>0</v>
      </c>
      <c r="E824" t="s">
        <v>2556</v>
      </c>
      <c r="F824" t="s">
        <v>21</v>
      </c>
      <c r="G824" t="s">
        <v>45</v>
      </c>
      <c r="H824" t="s">
        <v>46</v>
      </c>
      <c r="I824" t="s">
        <v>47</v>
      </c>
      <c r="J824" t="s">
        <v>639</v>
      </c>
      <c r="K824" t="s">
        <v>26</v>
      </c>
      <c r="L824" t="s">
        <v>27</v>
      </c>
      <c r="M824" t="s">
        <v>2557</v>
      </c>
      <c r="N824" s="21">
        <v>1</v>
      </c>
      <c r="O824" s="21">
        <v>122829.993</v>
      </c>
      <c r="P824" s="21">
        <v>4706.13</v>
      </c>
      <c r="Q824" t="s">
        <v>29</v>
      </c>
    </row>
    <row r="825" spans="1:17" hidden="1" x14ac:dyDescent="0.25">
      <c r="A825" t="s">
        <v>2558</v>
      </c>
      <c r="B825" s="19">
        <v>0</v>
      </c>
      <c r="C825" s="20">
        <v>45471</v>
      </c>
      <c r="D825" s="19">
        <v>0</v>
      </c>
      <c r="E825" t="s">
        <v>2559</v>
      </c>
      <c r="F825" t="s">
        <v>21</v>
      </c>
      <c r="G825" t="s">
        <v>22</v>
      </c>
      <c r="H825" t="s">
        <v>46</v>
      </c>
      <c r="I825" t="s">
        <v>47</v>
      </c>
      <c r="J825" t="s">
        <v>1134</v>
      </c>
      <c r="K825" t="s">
        <v>26</v>
      </c>
      <c r="L825" t="s">
        <v>27</v>
      </c>
      <c r="M825" t="s">
        <v>2560</v>
      </c>
      <c r="N825" s="21">
        <v>1</v>
      </c>
      <c r="O825" s="21">
        <v>93901.013999999996</v>
      </c>
      <c r="P825" s="21">
        <v>3597.74</v>
      </c>
      <c r="Q825" t="s">
        <v>29</v>
      </c>
    </row>
    <row r="826" spans="1:17" hidden="1" x14ac:dyDescent="0.25">
      <c r="A826" t="s">
        <v>2561</v>
      </c>
      <c r="B826" s="19">
        <v>0</v>
      </c>
      <c r="C826" s="20">
        <v>45471</v>
      </c>
      <c r="D826" s="19">
        <v>0</v>
      </c>
      <c r="E826" t="s">
        <v>2562</v>
      </c>
      <c r="F826" t="s">
        <v>21</v>
      </c>
      <c r="G826" t="s">
        <v>280</v>
      </c>
      <c r="H826" t="s">
        <v>170</v>
      </c>
      <c r="I826" t="s">
        <v>171</v>
      </c>
      <c r="J826" t="s">
        <v>281</v>
      </c>
      <c r="K826" t="s">
        <v>26</v>
      </c>
      <c r="L826" t="s">
        <v>27</v>
      </c>
      <c r="M826" t="s">
        <v>171</v>
      </c>
      <c r="N826" s="21">
        <v>1</v>
      </c>
      <c r="O826" s="21">
        <v>164569.11300000001</v>
      </c>
      <c r="P826" s="21">
        <v>6305.33</v>
      </c>
      <c r="Q826" t="s">
        <v>29</v>
      </c>
    </row>
    <row r="827" spans="1:17" hidden="1" x14ac:dyDescent="0.25">
      <c r="A827" t="s">
        <v>2563</v>
      </c>
      <c r="B827" s="19">
        <v>0</v>
      </c>
      <c r="C827" s="20">
        <v>45471</v>
      </c>
      <c r="D827" s="19">
        <v>0</v>
      </c>
      <c r="E827" t="s">
        <v>2564</v>
      </c>
      <c r="F827" t="s">
        <v>21</v>
      </c>
      <c r="G827" t="s">
        <v>45</v>
      </c>
      <c r="H827" t="s">
        <v>23</v>
      </c>
      <c r="I827" t="s">
        <v>24</v>
      </c>
      <c r="J827" t="s">
        <v>70</v>
      </c>
      <c r="K827" t="s">
        <v>26</v>
      </c>
      <c r="L827" t="s">
        <v>27</v>
      </c>
      <c r="M827" t="s">
        <v>2565</v>
      </c>
      <c r="N827" s="21">
        <v>1</v>
      </c>
      <c r="O827" s="21">
        <v>100466.469</v>
      </c>
      <c r="P827" s="21">
        <v>3849.29</v>
      </c>
      <c r="Q827" t="s">
        <v>29</v>
      </c>
    </row>
    <row r="828" spans="1:17" hidden="1" x14ac:dyDescent="0.25">
      <c r="A828" t="s">
        <v>2566</v>
      </c>
      <c r="B828" s="19">
        <v>0</v>
      </c>
      <c r="C828" s="20">
        <v>45471</v>
      </c>
      <c r="D828" s="19">
        <v>0</v>
      </c>
      <c r="E828" t="s">
        <v>2567</v>
      </c>
      <c r="F828" t="s">
        <v>21</v>
      </c>
      <c r="G828" t="s">
        <v>22</v>
      </c>
      <c r="H828" t="s">
        <v>53</v>
      </c>
      <c r="I828" t="s">
        <v>34</v>
      </c>
      <c r="J828" t="s">
        <v>624</v>
      </c>
      <c r="K828" t="s">
        <v>26</v>
      </c>
      <c r="L828" t="s">
        <v>27</v>
      </c>
      <c r="M828" t="s">
        <v>2568</v>
      </c>
      <c r="N828" s="21">
        <v>1</v>
      </c>
      <c r="O828" s="21">
        <v>69670.035000000003</v>
      </c>
      <c r="P828" s="21">
        <v>2669.35</v>
      </c>
      <c r="Q828" t="s">
        <v>29</v>
      </c>
    </row>
    <row r="829" spans="1:17" hidden="1" x14ac:dyDescent="0.25">
      <c r="A829" t="s">
        <v>2569</v>
      </c>
      <c r="B829" s="19">
        <v>0</v>
      </c>
      <c r="C829" s="20">
        <v>45471</v>
      </c>
      <c r="D829" s="19">
        <v>0</v>
      </c>
      <c r="E829" t="s">
        <v>2570</v>
      </c>
      <c r="F829" t="s">
        <v>21</v>
      </c>
      <c r="G829" t="s">
        <v>32</v>
      </c>
      <c r="H829" t="s">
        <v>39</v>
      </c>
      <c r="I829" t="s">
        <v>40</v>
      </c>
      <c r="J829" t="s">
        <v>184</v>
      </c>
      <c r="K829" t="s">
        <v>26</v>
      </c>
      <c r="L829" t="s">
        <v>27</v>
      </c>
      <c r="M829" t="s">
        <v>2571</v>
      </c>
      <c r="N829" s="21">
        <v>1</v>
      </c>
      <c r="O829" s="21">
        <v>60619.338000000003</v>
      </c>
      <c r="P829" s="21">
        <v>2322.58</v>
      </c>
      <c r="Q829" t="s">
        <v>29</v>
      </c>
    </row>
    <row r="830" spans="1:17" hidden="1" x14ac:dyDescent="0.25">
      <c r="A830" t="s">
        <v>2572</v>
      </c>
      <c r="B830" s="19">
        <v>0</v>
      </c>
      <c r="C830" s="20">
        <v>45471</v>
      </c>
      <c r="D830" s="19">
        <v>0</v>
      </c>
      <c r="E830" t="s">
        <v>2573</v>
      </c>
      <c r="F830" t="s">
        <v>21</v>
      </c>
      <c r="G830" t="s">
        <v>32</v>
      </c>
      <c r="H830" t="s">
        <v>39</v>
      </c>
      <c r="I830" t="s">
        <v>40</v>
      </c>
      <c r="J830" t="s">
        <v>164</v>
      </c>
      <c r="K830" t="s">
        <v>26</v>
      </c>
      <c r="L830" t="s">
        <v>27</v>
      </c>
      <c r="M830" t="s">
        <v>1469</v>
      </c>
      <c r="N830" s="21">
        <v>1</v>
      </c>
      <c r="O830" s="21">
        <v>57552.065999999999</v>
      </c>
      <c r="P830" s="21">
        <v>2205.06</v>
      </c>
      <c r="Q830" t="s">
        <v>29</v>
      </c>
    </row>
    <row r="831" spans="1:17" hidden="1" x14ac:dyDescent="0.25">
      <c r="A831" t="s">
        <v>2574</v>
      </c>
      <c r="B831" s="19">
        <v>0</v>
      </c>
      <c r="C831" s="20">
        <v>45527</v>
      </c>
      <c r="D831" s="19">
        <v>0</v>
      </c>
      <c r="E831" t="s">
        <v>2575</v>
      </c>
      <c r="F831" t="s">
        <v>21</v>
      </c>
      <c r="G831" t="s">
        <v>22</v>
      </c>
      <c r="H831" t="s">
        <v>53</v>
      </c>
      <c r="I831" t="s">
        <v>34</v>
      </c>
      <c r="J831" t="s">
        <v>624</v>
      </c>
      <c r="K831" t="s">
        <v>26</v>
      </c>
      <c r="L831" t="s">
        <v>27</v>
      </c>
      <c r="M831" t="s">
        <v>2576</v>
      </c>
      <c r="N831" s="21">
        <v>1</v>
      </c>
      <c r="O831" s="21">
        <v>71762.210999999996</v>
      </c>
      <c r="P831" s="21">
        <v>2749.51</v>
      </c>
      <c r="Q831" t="s">
        <v>29</v>
      </c>
    </row>
    <row r="832" spans="1:17" hidden="1" x14ac:dyDescent="0.25">
      <c r="A832" t="s">
        <v>2577</v>
      </c>
      <c r="B832" s="19">
        <v>0</v>
      </c>
      <c r="C832" s="20">
        <v>45471</v>
      </c>
      <c r="D832" s="19">
        <v>0</v>
      </c>
      <c r="E832" t="s">
        <v>2578</v>
      </c>
      <c r="F832" t="s">
        <v>21</v>
      </c>
      <c r="G832" t="s">
        <v>45</v>
      </c>
      <c r="H832" t="s">
        <v>148</v>
      </c>
      <c r="I832" t="s">
        <v>149</v>
      </c>
      <c r="J832" t="s">
        <v>1117</v>
      </c>
      <c r="K832" t="s">
        <v>26</v>
      </c>
      <c r="L832" t="s">
        <v>27</v>
      </c>
      <c r="M832" t="s">
        <v>2579</v>
      </c>
      <c r="N832" s="21">
        <v>1</v>
      </c>
      <c r="O832" s="21">
        <v>135923.05799999999</v>
      </c>
      <c r="P832" s="21">
        <v>5207.78</v>
      </c>
      <c r="Q832" t="s">
        <v>29</v>
      </c>
    </row>
    <row r="833" spans="1:17" hidden="1" x14ac:dyDescent="0.25">
      <c r="A833" t="s">
        <v>2580</v>
      </c>
      <c r="B833" s="19">
        <v>1</v>
      </c>
      <c r="C833" s="20">
        <v>45471</v>
      </c>
      <c r="D833" s="19">
        <v>0</v>
      </c>
      <c r="E833" t="s">
        <v>2581</v>
      </c>
      <c r="F833" t="s">
        <v>21</v>
      </c>
      <c r="G833" t="s">
        <v>45</v>
      </c>
      <c r="H833" t="s">
        <v>23</v>
      </c>
      <c r="I833" t="s">
        <v>24</v>
      </c>
      <c r="J833" t="s">
        <v>379</v>
      </c>
      <c r="K833" t="s">
        <v>26</v>
      </c>
      <c r="L833" t="s">
        <v>27</v>
      </c>
      <c r="M833" t="s">
        <v>2582</v>
      </c>
      <c r="N833" s="21">
        <v>1</v>
      </c>
      <c r="O833" s="21">
        <v>99374.706000000006</v>
      </c>
      <c r="P833" s="21">
        <v>3807.46</v>
      </c>
      <c r="Q833" t="s">
        <v>29</v>
      </c>
    </row>
    <row r="834" spans="1:17" hidden="1" x14ac:dyDescent="0.25">
      <c r="A834" t="s">
        <v>2583</v>
      </c>
      <c r="B834" s="19">
        <v>2</v>
      </c>
      <c r="C834" s="20">
        <v>45488</v>
      </c>
      <c r="D834" s="19">
        <v>1</v>
      </c>
      <c r="E834" t="s">
        <v>2584</v>
      </c>
      <c r="F834" t="s">
        <v>21</v>
      </c>
      <c r="G834" t="s">
        <v>45</v>
      </c>
      <c r="H834" t="s">
        <v>53</v>
      </c>
      <c r="I834" t="s">
        <v>34</v>
      </c>
      <c r="J834" t="s">
        <v>1143</v>
      </c>
      <c r="K834" t="s">
        <v>26</v>
      </c>
      <c r="L834" t="s">
        <v>27</v>
      </c>
      <c r="M834" t="s">
        <v>2585</v>
      </c>
      <c r="N834" s="21">
        <v>1</v>
      </c>
      <c r="O834" s="21">
        <v>75000.176999999996</v>
      </c>
      <c r="P834" s="21">
        <v>2873.57</v>
      </c>
      <c r="Q834" t="s">
        <v>29</v>
      </c>
    </row>
    <row r="835" spans="1:17" hidden="1" x14ac:dyDescent="0.25">
      <c r="A835" t="s">
        <v>2586</v>
      </c>
      <c r="B835" s="19">
        <v>0</v>
      </c>
      <c r="C835" s="20">
        <v>45471</v>
      </c>
      <c r="D835" s="19">
        <v>0</v>
      </c>
      <c r="E835" t="s">
        <v>2587</v>
      </c>
      <c r="F835" t="s">
        <v>21</v>
      </c>
      <c r="G835" t="s">
        <v>45</v>
      </c>
      <c r="H835" t="s">
        <v>53</v>
      </c>
      <c r="I835" t="s">
        <v>34</v>
      </c>
      <c r="J835" t="s">
        <v>2588</v>
      </c>
      <c r="K835" t="s">
        <v>26</v>
      </c>
      <c r="L835" t="s">
        <v>27</v>
      </c>
      <c r="M835" t="s">
        <v>2589</v>
      </c>
      <c r="N835" s="21">
        <v>1</v>
      </c>
      <c r="O835" s="21">
        <v>83965.788</v>
      </c>
      <c r="P835" s="21">
        <v>3217.08</v>
      </c>
      <c r="Q835" t="s">
        <v>29</v>
      </c>
    </row>
    <row r="836" spans="1:17" hidden="1" x14ac:dyDescent="0.25">
      <c r="A836" t="s">
        <v>2590</v>
      </c>
      <c r="B836" s="19">
        <v>0</v>
      </c>
      <c r="C836" s="20">
        <v>45471</v>
      </c>
      <c r="D836" s="19">
        <v>0</v>
      </c>
      <c r="E836" t="s">
        <v>2591</v>
      </c>
      <c r="F836" t="s">
        <v>21</v>
      </c>
      <c r="G836" t="s">
        <v>65</v>
      </c>
      <c r="H836" t="s">
        <v>148</v>
      </c>
      <c r="I836" t="s">
        <v>149</v>
      </c>
      <c r="J836" t="s">
        <v>264</v>
      </c>
      <c r="K836" t="s">
        <v>26</v>
      </c>
      <c r="L836" t="s">
        <v>27</v>
      </c>
      <c r="M836" t="s">
        <v>2592</v>
      </c>
      <c r="N836" s="21">
        <v>1</v>
      </c>
      <c r="O836" s="21">
        <v>131177.29500000001</v>
      </c>
      <c r="P836" s="21">
        <v>5025.95</v>
      </c>
      <c r="Q836" t="s">
        <v>29</v>
      </c>
    </row>
    <row r="837" spans="1:17" hidden="1" x14ac:dyDescent="0.25">
      <c r="A837" t="s">
        <v>2593</v>
      </c>
      <c r="B837" s="19">
        <v>0</v>
      </c>
      <c r="C837" s="20">
        <v>45585</v>
      </c>
      <c r="D837" s="19">
        <v>0</v>
      </c>
      <c r="E837" t="s">
        <v>2594</v>
      </c>
      <c r="F837" t="s">
        <v>21</v>
      </c>
      <c r="G837" t="s">
        <v>52</v>
      </c>
      <c r="H837" t="s">
        <v>148</v>
      </c>
      <c r="I837" t="s">
        <v>149</v>
      </c>
      <c r="J837" t="s">
        <v>367</v>
      </c>
      <c r="K837" t="s">
        <v>26</v>
      </c>
      <c r="L837" t="s">
        <v>27</v>
      </c>
      <c r="M837" t="s">
        <v>2595</v>
      </c>
      <c r="N837" s="21">
        <v>1</v>
      </c>
      <c r="O837" s="21">
        <v>119242.026</v>
      </c>
      <c r="P837" s="21">
        <v>4568.66</v>
      </c>
      <c r="Q837" t="s">
        <v>29</v>
      </c>
    </row>
    <row r="838" spans="1:17" hidden="1" x14ac:dyDescent="0.25">
      <c r="A838" t="s">
        <v>2596</v>
      </c>
      <c r="B838" s="19">
        <v>3</v>
      </c>
      <c r="C838" s="20">
        <v>45499</v>
      </c>
      <c r="D838" s="19">
        <v>0</v>
      </c>
      <c r="E838" t="s">
        <v>2597</v>
      </c>
      <c r="F838" t="s">
        <v>21</v>
      </c>
      <c r="G838" t="s">
        <v>280</v>
      </c>
      <c r="H838" t="s">
        <v>148</v>
      </c>
      <c r="I838" t="s">
        <v>149</v>
      </c>
      <c r="J838" t="s">
        <v>308</v>
      </c>
      <c r="K838" t="s">
        <v>26</v>
      </c>
      <c r="L838" t="s">
        <v>27</v>
      </c>
      <c r="M838" t="s">
        <v>2598</v>
      </c>
      <c r="N838" s="21">
        <v>1</v>
      </c>
      <c r="O838" s="21">
        <v>149494.014</v>
      </c>
      <c r="P838" s="21">
        <v>5727.74</v>
      </c>
      <c r="Q838" t="s">
        <v>29</v>
      </c>
    </row>
    <row r="839" spans="1:17" hidden="1" x14ac:dyDescent="0.25">
      <c r="A839" t="s">
        <v>2599</v>
      </c>
      <c r="B839" s="19">
        <v>0</v>
      </c>
      <c r="C839" s="20">
        <v>45471</v>
      </c>
      <c r="D839" s="19">
        <v>0</v>
      </c>
      <c r="E839" t="s">
        <v>2600</v>
      </c>
      <c r="F839" t="s">
        <v>21</v>
      </c>
      <c r="G839" t="s">
        <v>65</v>
      </c>
      <c r="H839" t="s">
        <v>53</v>
      </c>
      <c r="I839" t="s">
        <v>34</v>
      </c>
      <c r="J839" t="s">
        <v>264</v>
      </c>
      <c r="K839" t="s">
        <v>26</v>
      </c>
      <c r="L839" t="s">
        <v>27</v>
      </c>
      <c r="M839" t="s">
        <v>2601</v>
      </c>
      <c r="N839" s="21">
        <v>1</v>
      </c>
      <c r="O839" s="21">
        <v>80301.608999999997</v>
      </c>
      <c r="P839" s="21">
        <v>3076.69</v>
      </c>
      <c r="Q839" t="s">
        <v>29</v>
      </c>
    </row>
    <row r="840" spans="1:17" hidden="1" x14ac:dyDescent="0.25">
      <c r="A840" t="s">
        <v>2602</v>
      </c>
      <c r="B840" s="19">
        <v>0</v>
      </c>
      <c r="C840" s="20">
        <v>45488</v>
      </c>
      <c r="D840" s="19">
        <v>0</v>
      </c>
      <c r="E840" t="s">
        <v>2603</v>
      </c>
      <c r="F840" t="s">
        <v>21</v>
      </c>
      <c r="G840" t="s">
        <v>65</v>
      </c>
      <c r="H840" t="s">
        <v>148</v>
      </c>
      <c r="I840" t="s">
        <v>149</v>
      </c>
      <c r="J840" t="s">
        <v>2604</v>
      </c>
      <c r="K840" t="s">
        <v>26</v>
      </c>
      <c r="L840" t="s">
        <v>27</v>
      </c>
      <c r="M840" t="s">
        <v>2605</v>
      </c>
      <c r="N840" s="21">
        <v>1</v>
      </c>
      <c r="O840" s="21">
        <v>133787.03400000001</v>
      </c>
      <c r="P840" s="21">
        <v>5125.9399999999996</v>
      </c>
      <c r="Q840" t="s">
        <v>29</v>
      </c>
    </row>
    <row r="841" spans="1:17" hidden="1" x14ac:dyDescent="0.25">
      <c r="A841" t="s">
        <v>2606</v>
      </c>
      <c r="B841" s="19">
        <v>0</v>
      </c>
      <c r="C841" s="20">
        <v>45471</v>
      </c>
      <c r="D841" s="19">
        <v>2</v>
      </c>
      <c r="E841" t="s">
        <v>2607</v>
      </c>
      <c r="F841" t="s">
        <v>21</v>
      </c>
      <c r="G841" t="s">
        <v>45</v>
      </c>
      <c r="H841" t="s">
        <v>46</v>
      </c>
      <c r="I841" t="s">
        <v>47</v>
      </c>
      <c r="J841" t="s">
        <v>2608</v>
      </c>
      <c r="K841" t="s">
        <v>26</v>
      </c>
      <c r="L841" t="s">
        <v>27</v>
      </c>
      <c r="M841" t="s">
        <v>2609</v>
      </c>
      <c r="N841" s="21">
        <v>1</v>
      </c>
      <c r="O841" s="21">
        <v>132730.50599999999</v>
      </c>
      <c r="P841" s="21">
        <v>5085.46</v>
      </c>
      <c r="Q841" t="s">
        <v>29</v>
      </c>
    </row>
    <row r="842" spans="1:17" hidden="1" x14ac:dyDescent="0.25">
      <c r="A842" t="s">
        <v>2610</v>
      </c>
      <c r="B842" s="19">
        <v>0</v>
      </c>
      <c r="C842" s="20">
        <v>45569</v>
      </c>
      <c r="D842" s="19">
        <v>3</v>
      </c>
      <c r="E842" t="s">
        <v>2611</v>
      </c>
      <c r="F842" t="s">
        <v>21</v>
      </c>
      <c r="G842" t="s">
        <v>65</v>
      </c>
      <c r="H842" t="s">
        <v>53</v>
      </c>
      <c r="I842" t="s">
        <v>34</v>
      </c>
      <c r="J842" t="s">
        <v>311</v>
      </c>
      <c r="K842" t="s">
        <v>26</v>
      </c>
      <c r="L842" t="s">
        <v>27</v>
      </c>
      <c r="M842" t="s">
        <v>312</v>
      </c>
      <c r="N842" s="21">
        <v>1</v>
      </c>
      <c r="O842" s="21">
        <v>69669.251999999993</v>
      </c>
      <c r="P842" s="21">
        <v>2669.32</v>
      </c>
      <c r="Q842" t="s">
        <v>29</v>
      </c>
    </row>
    <row r="843" spans="1:17" hidden="1" x14ac:dyDescent="0.25">
      <c r="A843" t="s">
        <v>2612</v>
      </c>
      <c r="B843" s="19">
        <v>0</v>
      </c>
      <c r="C843" s="20">
        <v>45471</v>
      </c>
      <c r="D843" s="19">
        <v>0</v>
      </c>
      <c r="E843" t="s">
        <v>2613</v>
      </c>
      <c r="F843" t="s">
        <v>21</v>
      </c>
      <c r="G843" t="s">
        <v>32</v>
      </c>
      <c r="H843" t="s">
        <v>46</v>
      </c>
      <c r="I843" t="s">
        <v>47</v>
      </c>
      <c r="J843" t="s">
        <v>624</v>
      </c>
      <c r="K843" t="s">
        <v>26</v>
      </c>
      <c r="L843" t="s">
        <v>27</v>
      </c>
      <c r="M843" t="s">
        <v>2614</v>
      </c>
      <c r="N843" s="21">
        <v>1</v>
      </c>
      <c r="O843" s="21">
        <v>110436.66899999999</v>
      </c>
      <c r="P843" s="21">
        <v>4231.29</v>
      </c>
      <c r="Q843" t="s">
        <v>29</v>
      </c>
    </row>
    <row r="844" spans="1:17" hidden="1" x14ac:dyDescent="0.25">
      <c r="A844" t="s">
        <v>2615</v>
      </c>
      <c r="B844" s="19">
        <v>0</v>
      </c>
      <c r="C844" s="20">
        <v>45471</v>
      </c>
      <c r="D844" s="19">
        <v>0</v>
      </c>
      <c r="E844" t="s">
        <v>2616</v>
      </c>
      <c r="F844" t="s">
        <v>21</v>
      </c>
      <c r="G844" t="s">
        <v>65</v>
      </c>
      <c r="H844" t="s">
        <v>23</v>
      </c>
      <c r="I844" t="s">
        <v>24</v>
      </c>
      <c r="J844" t="s">
        <v>110</v>
      </c>
      <c r="K844" t="s">
        <v>26</v>
      </c>
      <c r="L844" t="s">
        <v>27</v>
      </c>
      <c r="M844" t="s">
        <v>2617</v>
      </c>
      <c r="N844" s="21">
        <v>1</v>
      </c>
      <c r="O844" s="21">
        <v>93258.171000000002</v>
      </c>
      <c r="P844" s="21">
        <v>3573.11</v>
      </c>
      <c r="Q844" t="s">
        <v>29</v>
      </c>
    </row>
    <row r="845" spans="1:17" hidden="1" x14ac:dyDescent="0.25">
      <c r="A845" t="s">
        <v>2618</v>
      </c>
      <c r="B845" s="19">
        <v>0</v>
      </c>
      <c r="C845" s="20">
        <v>45471</v>
      </c>
      <c r="D845" s="19">
        <v>0</v>
      </c>
      <c r="E845" t="s">
        <v>2619</v>
      </c>
      <c r="F845" t="s">
        <v>21</v>
      </c>
      <c r="G845" t="s">
        <v>22</v>
      </c>
      <c r="H845" t="s">
        <v>543</v>
      </c>
      <c r="I845" t="s">
        <v>544</v>
      </c>
      <c r="J845" t="s">
        <v>616</v>
      </c>
      <c r="K845" t="s">
        <v>26</v>
      </c>
      <c r="L845" t="s">
        <v>27</v>
      </c>
      <c r="M845" t="s">
        <v>2620</v>
      </c>
      <c r="N845" s="21">
        <v>0.8</v>
      </c>
      <c r="O845" s="21">
        <v>36349</v>
      </c>
      <c r="P845" s="21">
        <v>1392.72</v>
      </c>
      <c r="Q845" t="s">
        <v>29</v>
      </c>
    </row>
    <row r="846" spans="1:17" hidden="1" x14ac:dyDescent="0.25">
      <c r="A846" t="s">
        <v>2621</v>
      </c>
      <c r="B846" s="19">
        <v>0</v>
      </c>
      <c r="C846" s="20">
        <v>45499</v>
      </c>
      <c r="D846" s="19">
        <v>0</v>
      </c>
      <c r="E846" t="s">
        <v>2622</v>
      </c>
      <c r="F846" t="s">
        <v>21</v>
      </c>
      <c r="G846" t="s">
        <v>52</v>
      </c>
      <c r="H846" t="s">
        <v>758</v>
      </c>
      <c r="I846" t="s">
        <v>759</v>
      </c>
      <c r="J846" t="s">
        <v>308</v>
      </c>
      <c r="K846" t="s">
        <v>26</v>
      </c>
      <c r="L846" t="s">
        <v>27</v>
      </c>
      <c r="M846" t="s">
        <v>826</v>
      </c>
      <c r="N846" s="21">
        <v>1</v>
      </c>
      <c r="O846" s="21">
        <v>188930.07</v>
      </c>
      <c r="P846" s="21">
        <v>7238.7</v>
      </c>
      <c r="Q846" t="s">
        <v>29</v>
      </c>
    </row>
    <row r="847" spans="1:17" hidden="1" x14ac:dyDescent="0.25">
      <c r="A847" t="s">
        <v>2623</v>
      </c>
      <c r="B847" s="19">
        <v>0</v>
      </c>
      <c r="C847" s="20">
        <v>45512</v>
      </c>
      <c r="D847" s="19">
        <v>0</v>
      </c>
      <c r="E847" t="s">
        <v>2624</v>
      </c>
      <c r="F847" t="s">
        <v>21</v>
      </c>
      <c r="G847" t="s">
        <v>65</v>
      </c>
      <c r="H847" t="s">
        <v>33</v>
      </c>
      <c r="I847" t="s">
        <v>34</v>
      </c>
      <c r="J847" t="s">
        <v>114</v>
      </c>
      <c r="K847" t="s">
        <v>26</v>
      </c>
      <c r="L847" t="s">
        <v>27</v>
      </c>
      <c r="M847" t="s">
        <v>2625</v>
      </c>
      <c r="N847" s="21">
        <v>1</v>
      </c>
      <c r="O847" s="21">
        <v>79778.826000000001</v>
      </c>
      <c r="P847" s="21">
        <v>3056.66</v>
      </c>
      <c r="Q847" t="s">
        <v>29</v>
      </c>
    </row>
    <row r="848" spans="1:17" hidden="1" x14ac:dyDescent="0.25">
      <c r="A848" t="s">
        <v>2626</v>
      </c>
      <c r="B848" s="19">
        <v>0</v>
      </c>
      <c r="C848" s="20">
        <v>45503</v>
      </c>
      <c r="D848" s="19">
        <v>0</v>
      </c>
      <c r="E848" t="s">
        <v>2627</v>
      </c>
      <c r="F848" t="s">
        <v>21</v>
      </c>
      <c r="G848" t="s">
        <v>32</v>
      </c>
      <c r="H848" t="s">
        <v>46</v>
      </c>
      <c r="I848" t="s">
        <v>47</v>
      </c>
      <c r="J848" t="s">
        <v>677</v>
      </c>
      <c r="K848" t="s">
        <v>26</v>
      </c>
      <c r="L848" t="s">
        <v>27</v>
      </c>
      <c r="M848" t="s">
        <v>2628</v>
      </c>
      <c r="N848" s="21">
        <v>1</v>
      </c>
      <c r="O848" s="21">
        <v>125545.43700000001</v>
      </c>
      <c r="P848" s="21">
        <v>4810.17</v>
      </c>
      <c r="Q848" t="s">
        <v>29</v>
      </c>
    </row>
    <row r="849" spans="1:17" hidden="1" x14ac:dyDescent="0.25">
      <c r="A849" t="s">
        <v>2629</v>
      </c>
      <c r="B849" s="19">
        <v>0</v>
      </c>
      <c r="C849" s="20">
        <v>45471</v>
      </c>
      <c r="D849" s="19">
        <v>0</v>
      </c>
      <c r="E849" t="s">
        <v>2630</v>
      </c>
      <c r="F849" t="s">
        <v>21</v>
      </c>
      <c r="G849" t="s">
        <v>45</v>
      </c>
      <c r="H849" t="s">
        <v>53</v>
      </c>
      <c r="I849" t="s">
        <v>34</v>
      </c>
      <c r="J849" t="s">
        <v>930</v>
      </c>
      <c r="K849" t="s">
        <v>26</v>
      </c>
      <c r="L849" t="s">
        <v>27</v>
      </c>
      <c r="M849" t="s">
        <v>956</v>
      </c>
      <c r="N849" s="21">
        <v>0.56999999999999995</v>
      </c>
      <c r="O849" s="21">
        <v>62623</v>
      </c>
      <c r="P849" s="21">
        <v>2399.37</v>
      </c>
      <c r="Q849" t="s">
        <v>29</v>
      </c>
    </row>
    <row r="850" spans="1:17" hidden="1" x14ac:dyDescent="0.25">
      <c r="A850" t="s">
        <v>2631</v>
      </c>
      <c r="B850" s="19">
        <v>1</v>
      </c>
      <c r="C850" s="20">
        <v>45471</v>
      </c>
      <c r="D850" s="19">
        <v>0</v>
      </c>
      <c r="E850" t="s">
        <v>2632</v>
      </c>
      <c r="F850" t="s">
        <v>21</v>
      </c>
      <c r="G850" t="s">
        <v>45</v>
      </c>
      <c r="H850" t="s">
        <v>23</v>
      </c>
      <c r="I850" t="s">
        <v>24</v>
      </c>
      <c r="J850" t="s">
        <v>2633</v>
      </c>
      <c r="K850" t="s">
        <v>26</v>
      </c>
      <c r="L850" t="s">
        <v>27</v>
      </c>
      <c r="M850" t="s">
        <v>2634</v>
      </c>
      <c r="N850" s="21">
        <v>1</v>
      </c>
      <c r="O850" s="21">
        <v>121220.145</v>
      </c>
      <c r="P850" s="21">
        <v>4644.45</v>
      </c>
      <c r="Q850" t="s">
        <v>29</v>
      </c>
    </row>
    <row r="851" spans="1:17" hidden="1" x14ac:dyDescent="0.25">
      <c r="A851" t="s">
        <v>2635</v>
      </c>
      <c r="B851" s="19">
        <v>1</v>
      </c>
      <c r="C851" s="20">
        <v>45471</v>
      </c>
      <c r="D851" s="19">
        <v>0</v>
      </c>
      <c r="E851" t="s">
        <v>2636</v>
      </c>
      <c r="F851" t="s">
        <v>21</v>
      </c>
      <c r="G851" t="s">
        <v>45</v>
      </c>
      <c r="H851" t="s">
        <v>46</v>
      </c>
      <c r="I851" t="s">
        <v>47</v>
      </c>
      <c r="J851" t="s">
        <v>106</v>
      </c>
      <c r="K851" t="s">
        <v>26</v>
      </c>
      <c r="L851" t="s">
        <v>27</v>
      </c>
      <c r="M851" t="s">
        <v>2637</v>
      </c>
      <c r="N851" s="21">
        <v>1</v>
      </c>
      <c r="O851" s="21">
        <v>135947.33100000001</v>
      </c>
      <c r="P851" s="21">
        <v>5208.71</v>
      </c>
      <c r="Q851" t="s">
        <v>29</v>
      </c>
    </row>
    <row r="852" spans="1:17" hidden="1" x14ac:dyDescent="0.25">
      <c r="A852" t="s">
        <v>2638</v>
      </c>
      <c r="B852" s="19">
        <v>0</v>
      </c>
      <c r="C852" s="20">
        <v>45471</v>
      </c>
      <c r="D852" s="19">
        <v>0</v>
      </c>
      <c r="E852" t="s">
        <v>2639</v>
      </c>
      <c r="F852" t="s">
        <v>21</v>
      </c>
      <c r="G852" t="s">
        <v>65</v>
      </c>
      <c r="H852" t="s">
        <v>170</v>
      </c>
      <c r="I852" t="s">
        <v>171</v>
      </c>
      <c r="J852" t="s">
        <v>1113</v>
      </c>
      <c r="K852" t="s">
        <v>26</v>
      </c>
      <c r="L852" t="s">
        <v>27</v>
      </c>
      <c r="M852" t="s">
        <v>2640</v>
      </c>
      <c r="N852" s="21">
        <v>1</v>
      </c>
      <c r="O852" s="21">
        <v>163578.35699999999</v>
      </c>
      <c r="P852" s="21">
        <v>6267.37</v>
      </c>
      <c r="Q852" t="s">
        <v>29</v>
      </c>
    </row>
    <row r="853" spans="1:17" hidden="1" x14ac:dyDescent="0.25">
      <c r="A853" t="s">
        <v>2641</v>
      </c>
      <c r="B853" s="19">
        <v>0</v>
      </c>
      <c r="C853" s="20">
        <v>45471</v>
      </c>
      <c r="D853" s="19">
        <v>0</v>
      </c>
      <c r="E853" t="s">
        <v>2642</v>
      </c>
      <c r="F853" t="s">
        <v>21</v>
      </c>
      <c r="G853" t="s">
        <v>45</v>
      </c>
      <c r="H853" t="s">
        <v>148</v>
      </c>
      <c r="I853" t="s">
        <v>149</v>
      </c>
      <c r="J853" t="s">
        <v>856</v>
      </c>
      <c r="K853" t="s">
        <v>26</v>
      </c>
      <c r="L853" t="s">
        <v>27</v>
      </c>
      <c r="M853" t="s">
        <v>99</v>
      </c>
      <c r="N853" s="21">
        <v>1</v>
      </c>
      <c r="O853" s="21">
        <v>159757.83900000001</v>
      </c>
      <c r="P853" s="21">
        <v>6120.99</v>
      </c>
      <c r="Q853" t="s">
        <v>29</v>
      </c>
    </row>
    <row r="854" spans="1:17" hidden="1" x14ac:dyDescent="0.25">
      <c r="A854" t="s">
        <v>2643</v>
      </c>
      <c r="B854" s="19">
        <v>0</v>
      </c>
      <c r="C854" s="20">
        <v>45471</v>
      </c>
      <c r="D854" s="19">
        <v>0</v>
      </c>
      <c r="E854" t="s">
        <v>2644</v>
      </c>
      <c r="F854" t="s">
        <v>21</v>
      </c>
      <c r="G854" t="s">
        <v>32</v>
      </c>
      <c r="H854" t="s">
        <v>170</v>
      </c>
      <c r="I854" t="s">
        <v>171</v>
      </c>
      <c r="J854" t="s">
        <v>1190</v>
      </c>
      <c r="K854" t="s">
        <v>26</v>
      </c>
      <c r="L854" t="s">
        <v>27</v>
      </c>
      <c r="M854" t="s">
        <v>2645</v>
      </c>
      <c r="N854" s="21">
        <v>1</v>
      </c>
      <c r="O854" s="21">
        <v>129945.897</v>
      </c>
      <c r="P854" s="21">
        <v>4978.7700000000004</v>
      </c>
      <c r="Q854" t="s">
        <v>29</v>
      </c>
    </row>
    <row r="855" spans="1:17" hidden="1" x14ac:dyDescent="0.25">
      <c r="A855" t="s">
        <v>2646</v>
      </c>
      <c r="B855" s="19">
        <v>5</v>
      </c>
      <c r="C855" s="20">
        <v>45471</v>
      </c>
      <c r="D855" s="19">
        <v>0</v>
      </c>
      <c r="E855" t="s">
        <v>2647</v>
      </c>
      <c r="F855" t="s">
        <v>21</v>
      </c>
      <c r="G855" t="s">
        <v>45</v>
      </c>
      <c r="H855" t="s">
        <v>46</v>
      </c>
      <c r="I855" t="s">
        <v>47</v>
      </c>
      <c r="J855" t="s">
        <v>513</v>
      </c>
      <c r="K855" t="s">
        <v>26</v>
      </c>
      <c r="L855" t="s">
        <v>27</v>
      </c>
      <c r="M855" t="s">
        <v>2648</v>
      </c>
      <c r="N855" s="21">
        <v>1</v>
      </c>
      <c r="O855" s="21">
        <v>132730.50599999999</v>
      </c>
      <c r="P855" s="21">
        <v>5085.46</v>
      </c>
      <c r="Q855" t="s">
        <v>29</v>
      </c>
    </row>
    <row r="856" spans="1:17" hidden="1" x14ac:dyDescent="0.25">
      <c r="A856" t="s">
        <v>2649</v>
      </c>
      <c r="B856" s="19">
        <v>0</v>
      </c>
      <c r="C856" s="20">
        <v>45471</v>
      </c>
      <c r="D856" s="19">
        <v>0</v>
      </c>
      <c r="E856" t="s">
        <v>2650</v>
      </c>
      <c r="F856" t="s">
        <v>21</v>
      </c>
      <c r="G856" t="s">
        <v>45</v>
      </c>
      <c r="H856" t="s">
        <v>53</v>
      </c>
      <c r="I856" t="s">
        <v>34</v>
      </c>
      <c r="J856" t="s">
        <v>1598</v>
      </c>
      <c r="K856" t="s">
        <v>26</v>
      </c>
      <c r="L856" t="s">
        <v>27</v>
      </c>
      <c r="M856" t="s">
        <v>2651</v>
      </c>
      <c r="N856" s="21">
        <v>1</v>
      </c>
      <c r="O856" s="21">
        <v>78002.721000000005</v>
      </c>
      <c r="P856" s="21">
        <v>2988.61</v>
      </c>
      <c r="Q856" t="s">
        <v>29</v>
      </c>
    </row>
    <row r="857" spans="1:17" hidden="1" x14ac:dyDescent="0.25">
      <c r="A857" t="s">
        <v>2652</v>
      </c>
      <c r="B857" s="19">
        <v>0</v>
      </c>
      <c r="C857" s="20">
        <v>45471</v>
      </c>
      <c r="D857" s="19">
        <v>0</v>
      </c>
      <c r="E857" t="s">
        <v>2653</v>
      </c>
      <c r="F857" t="s">
        <v>21</v>
      </c>
      <c r="G857" t="s">
        <v>45</v>
      </c>
      <c r="H857" t="s">
        <v>53</v>
      </c>
      <c r="I857" t="s">
        <v>34</v>
      </c>
      <c r="J857" t="s">
        <v>1456</v>
      </c>
      <c r="K857" t="s">
        <v>26</v>
      </c>
      <c r="L857" t="s">
        <v>27</v>
      </c>
      <c r="M857" t="s">
        <v>2654</v>
      </c>
      <c r="N857" s="21">
        <v>1</v>
      </c>
      <c r="O857" s="21">
        <v>88067.664000000004</v>
      </c>
      <c r="P857" s="21">
        <v>3374.24</v>
      </c>
      <c r="Q857" t="s">
        <v>29</v>
      </c>
    </row>
    <row r="858" spans="1:17" hidden="1" x14ac:dyDescent="0.25">
      <c r="A858" t="s">
        <v>2655</v>
      </c>
      <c r="B858" s="19">
        <v>0</v>
      </c>
      <c r="C858" s="20">
        <v>45505</v>
      </c>
      <c r="D858" s="19">
        <v>1</v>
      </c>
      <c r="E858" t="s">
        <v>2656</v>
      </c>
      <c r="F858" t="s">
        <v>21</v>
      </c>
      <c r="G858" t="s">
        <v>65</v>
      </c>
      <c r="H858" t="s">
        <v>487</v>
      </c>
      <c r="I858" t="s">
        <v>40</v>
      </c>
      <c r="J858" t="s">
        <v>98</v>
      </c>
      <c r="K858" t="s">
        <v>26</v>
      </c>
      <c r="L858" t="s">
        <v>27</v>
      </c>
      <c r="M858" t="s">
        <v>1906</v>
      </c>
      <c r="N858" s="21">
        <v>1</v>
      </c>
      <c r="O858" s="21">
        <v>48577.841999999997</v>
      </c>
      <c r="P858" s="21">
        <v>1861.22</v>
      </c>
      <c r="Q858" t="s">
        <v>29</v>
      </c>
    </row>
    <row r="859" spans="1:17" hidden="1" x14ac:dyDescent="0.25">
      <c r="A859" t="s">
        <v>2657</v>
      </c>
      <c r="B859" s="19">
        <v>0</v>
      </c>
      <c r="C859" s="20">
        <v>45569</v>
      </c>
      <c r="D859" s="19">
        <v>0</v>
      </c>
      <c r="E859" t="s">
        <v>2658</v>
      </c>
      <c r="F859" t="s">
        <v>21</v>
      </c>
      <c r="G859" t="s">
        <v>45</v>
      </c>
      <c r="H859" t="s">
        <v>39</v>
      </c>
      <c r="I859" t="s">
        <v>40</v>
      </c>
      <c r="J859" t="s">
        <v>2659</v>
      </c>
      <c r="K859" t="s">
        <v>26</v>
      </c>
      <c r="L859" t="s">
        <v>27</v>
      </c>
      <c r="M859" t="s">
        <v>2660</v>
      </c>
      <c r="N859" s="21">
        <v>1</v>
      </c>
      <c r="O859" s="21">
        <v>59552.37</v>
      </c>
      <c r="P859" s="21">
        <v>2281.6999999999998</v>
      </c>
      <c r="Q859" t="s">
        <v>29</v>
      </c>
    </row>
    <row r="860" spans="1:17" hidden="1" x14ac:dyDescent="0.25">
      <c r="A860" t="s">
        <v>2661</v>
      </c>
      <c r="B860" s="19">
        <v>0</v>
      </c>
      <c r="C860" s="20">
        <v>45558</v>
      </c>
      <c r="D860" s="19">
        <v>0</v>
      </c>
      <c r="E860" t="s">
        <v>2662</v>
      </c>
      <c r="F860" t="s">
        <v>21</v>
      </c>
      <c r="G860" t="s">
        <v>22</v>
      </c>
      <c r="H860" t="s">
        <v>53</v>
      </c>
      <c r="I860" t="s">
        <v>34</v>
      </c>
      <c r="J860" t="s">
        <v>2172</v>
      </c>
      <c r="K860" t="s">
        <v>26</v>
      </c>
      <c r="L860" t="s">
        <v>27</v>
      </c>
      <c r="M860" t="s">
        <v>2663</v>
      </c>
      <c r="N860" s="21">
        <v>1</v>
      </c>
      <c r="O860" s="21">
        <v>72106.209000000003</v>
      </c>
      <c r="P860" s="21">
        <v>2762.69</v>
      </c>
      <c r="Q860" t="s">
        <v>29</v>
      </c>
    </row>
    <row r="861" spans="1:17" hidden="1" x14ac:dyDescent="0.25">
      <c r="A861" t="s">
        <v>2664</v>
      </c>
      <c r="B861" s="19">
        <v>0</v>
      </c>
      <c r="C861" s="20">
        <v>45471</v>
      </c>
      <c r="D861" s="19">
        <v>0</v>
      </c>
      <c r="E861" t="s">
        <v>2665</v>
      </c>
      <c r="F861" t="s">
        <v>21</v>
      </c>
      <c r="G861" t="s">
        <v>45</v>
      </c>
      <c r="H861" t="s">
        <v>39</v>
      </c>
      <c r="I861" t="s">
        <v>40</v>
      </c>
      <c r="J861" t="s">
        <v>2666</v>
      </c>
      <c r="K861" t="s">
        <v>26</v>
      </c>
      <c r="L861" t="s">
        <v>27</v>
      </c>
      <c r="M861" t="s">
        <v>2667</v>
      </c>
      <c r="N861" s="21">
        <v>1</v>
      </c>
      <c r="O861" s="21">
        <v>66613.725000000006</v>
      </c>
      <c r="P861" s="21">
        <v>2552.25</v>
      </c>
      <c r="Q861" t="s">
        <v>29</v>
      </c>
    </row>
    <row r="862" spans="1:17" hidden="1" x14ac:dyDescent="0.25">
      <c r="A862" t="s">
        <v>2668</v>
      </c>
      <c r="B862" s="19">
        <v>0</v>
      </c>
      <c r="C862" s="20">
        <v>45471</v>
      </c>
      <c r="D862" s="19">
        <v>0</v>
      </c>
      <c r="E862" t="s">
        <v>2669</v>
      </c>
      <c r="F862" t="s">
        <v>21</v>
      </c>
      <c r="G862" t="s">
        <v>65</v>
      </c>
      <c r="H862" t="s">
        <v>23</v>
      </c>
      <c r="I862" t="s">
        <v>24</v>
      </c>
      <c r="J862" t="s">
        <v>483</v>
      </c>
      <c r="K862" t="s">
        <v>26</v>
      </c>
      <c r="L862" t="s">
        <v>27</v>
      </c>
      <c r="M862" t="s">
        <v>484</v>
      </c>
      <c r="N862" s="21">
        <v>1</v>
      </c>
      <c r="O862" s="21">
        <v>112478.73299999999</v>
      </c>
      <c r="P862" s="21">
        <v>4309.53</v>
      </c>
      <c r="Q862" t="s">
        <v>29</v>
      </c>
    </row>
    <row r="863" spans="1:17" hidden="1" x14ac:dyDescent="0.25">
      <c r="A863" t="s">
        <v>2670</v>
      </c>
      <c r="B863" s="19">
        <v>2</v>
      </c>
      <c r="C863" s="20">
        <v>45471</v>
      </c>
      <c r="D863" s="19">
        <v>0</v>
      </c>
      <c r="E863" t="s">
        <v>2671</v>
      </c>
      <c r="F863" t="s">
        <v>21</v>
      </c>
      <c r="G863" t="s">
        <v>65</v>
      </c>
      <c r="H863" t="s">
        <v>23</v>
      </c>
      <c r="I863" t="s">
        <v>24</v>
      </c>
      <c r="J863" t="s">
        <v>114</v>
      </c>
      <c r="K863" t="s">
        <v>26</v>
      </c>
      <c r="L863" t="s">
        <v>27</v>
      </c>
      <c r="M863" t="s">
        <v>2672</v>
      </c>
      <c r="N863" s="21">
        <v>1</v>
      </c>
      <c r="O863" s="21">
        <v>87601.778999999995</v>
      </c>
      <c r="P863" s="21">
        <v>3356.39</v>
      </c>
      <c r="Q863" t="s">
        <v>29</v>
      </c>
    </row>
    <row r="864" spans="1:17" hidden="1" x14ac:dyDescent="0.25">
      <c r="A864" t="s">
        <v>2673</v>
      </c>
      <c r="B864" s="19">
        <v>0</v>
      </c>
      <c r="C864" s="20">
        <v>45471</v>
      </c>
      <c r="D864" s="19">
        <v>0</v>
      </c>
      <c r="E864" t="s">
        <v>2674</v>
      </c>
      <c r="F864" t="s">
        <v>21</v>
      </c>
      <c r="G864" t="s">
        <v>22</v>
      </c>
      <c r="H864" t="s">
        <v>170</v>
      </c>
      <c r="I864" t="s">
        <v>171</v>
      </c>
      <c r="J864" t="s">
        <v>2675</v>
      </c>
      <c r="K864" t="s">
        <v>26</v>
      </c>
      <c r="L864" t="s">
        <v>27</v>
      </c>
      <c r="M864" t="s">
        <v>2676</v>
      </c>
      <c r="N864" s="21">
        <v>1</v>
      </c>
      <c r="O864" s="21">
        <v>172495.16099999999</v>
      </c>
      <c r="P864" s="21">
        <v>6609.01</v>
      </c>
      <c r="Q864" t="s">
        <v>29</v>
      </c>
    </row>
    <row r="865" spans="1:17" hidden="1" x14ac:dyDescent="0.25">
      <c r="A865" t="s">
        <v>2677</v>
      </c>
      <c r="B865" s="19">
        <v>0</v>
      </c>
      <c r="C865" s="20">
        <v>45555</v>
      </c>
      <c r="D865" s="19">
        <v>0</v>
      </c>
      <c r="E865" t="s">
        <v>2678</v>
      </c>
      <c r="F865" t="s">
        <v>21</v>
      </c>
      <c r="G865" t="s">
        <v>22</v>
      </c>
      <c r="H865" t="s">
        <v>46</v>
      </c>
      <c r="I865" t="s">
        <v>47</v>
      </c>
      <c r="J865" t="s">
        <v>2679</v>
      </c>
      <c r="K865" t="s">
        <v>26</v>
      </c>
      <c r="L865" t="s">
        <v>27</v>
      </c>
      <c r="M865" t="s">
        <v>2680</v>
      </c>
      <c r="N865" s="21">
        <v>1</v>
      </c>
      <c r="O865" s="21">
        <v>129479.22900000001</v>
      </c>
      <c r="P865" s="21">
        <v>4960.8900000000003</v>
      </c>
      <c r="Q865" t="s">
        <v>29</v>
      </c>
    </row>
    <row r="866" spans="1:17" hidden="1" x14ac:dyDescent="0.25">
      <c r="A866" t="s">
        <v>2681</v>
      </c>
      <c r="B866" s="19">
        <v>0</v>
      </c>
      <c r="C866" s="20">
        <v>45471</v>
      </c>
      <c r="D866" s="19">
        <v>0</v>
      </c>
      <c r="E866" t="s">
        <v>2682</v>
      </c>
      <c r="F866" t="s">
        <v>21</v>
      </c>
      <c r="G866" t="s">
        <v>22</v>
      </c>
      <c r="H866" t="s">
        <v>46</v>
      </c>
      <c r="I866" t="s">
        <v>47</v>
      </c>
      <c r="J866" t="s">
        <v>1886</v>
      </c>
      <c r="K866" t="s">
        <v>26</v>
      </c>
      <c r="L866" t="s">
        <v>27</v>
      </c>
      <c r="M866" t="s">
        <v>1947</v>
      </c>
      <c r="N866" s="21">
        <v>1</v>
      </c>
      <c r="O866" s="21">
        <v>128542.239</v>
      </c>
      <c r="P866" s="21">
        <v>4924.99</v>
      </c>
      <c r="Q866" t="s">
        <v>29</v>
      </c>
    </row>
    <row r="867" spans="1:17" hidden="1" x14ac:dyDescent="0.25">
      <c r="A867" t="s">
        <v>2683</v>
      </c>
      <c r="B867" s="19">
        <v>0</v>
      </c>
      <c r="C867" s="20">
        <v>45471</v>
      </c>
      <c r="D867" s="19">
        <v>0</v>
      </c>
      <c r="E867" t="s">
        <v>2684</v>
      </c>
      <c r="F867" t="s">
        <v>21</v>
      </c>
      <c r="G867" t="s">
        <v>65</v>
      </c>
      <c r="H867" t="s">
        <v>53</v>
      </c>
      <c r="I867" t="s">
        <v>34</v>
      </c>
      <c r="J867" t="s">
        <v>172</v>
      </c>
      <c r="K867" t="s">
        <v>26</v>
      </c>
      <c r="L867" t="s">
        <v>27</v>
      </c>
      <c r="M867" t="s">
        <v>2685</v>
      </c>
      <c r="N867" s="21">
        <v>1</v>
      </c>
      <c r="O867" s="21">
        <v>81901.8</v>
      </c>
      <c r="P867" s="21">
        <v>3138</v>
      </c>
      <c r="Q867" t="s">
        <v>29</v>
      </c>
    </row>
    <row r="868" spans="1:17" hidden="1" x14ac:dyDescent="0.25">
      <c r="A868" t="s">
        <v>2686</v>
      </c>
      <c r="B868" s="19">
        <v>0</v>
      </c>
      <c r="C868" s="20">
        <v>45471</v>
      </c>
      <c r="D868" s="19">
        <v>0</v>
      </c>
      <c r="E868" t="s">
        <v>2687</v>
      </c>
      <c r="F868" t="s">
        <v>21</v>
      </c>
      <c r="G868" t="s">
        <v>893</v>
      </c>
      <c r="H868" t="s">
        <v>46</v>
      </c>
      <c r="I868" t="s">
        <v>47</v>
      </c>
      <c r="J868" t="s">
        <v>612</v>
      </c>
      <c r="K868" t="s">
        <v>26</v>
      </c>
      <c r="L868" t="s">
        <v>27</v>
      </c>
      <c r="M868" t="s">
        <v>47</v>
      </c>
      <c r="N868" s="21">
        <v>1</v>
      </c>
      <c r="O868" s="21">
        <v>106927.00199999999</v>
      </c>
      <c r="P868" s="21">
        <v>4096.82</v>
      </c>
      <c r="Q868" t="s">
        <v>29</v>
      </c>
    </row>
    <row r="869" spans="1:17" hidden="1" x14ac:dyDescent="0.25">
      <c r="A869" t="s">
        <v>2688</v>
      </c>
      <c r="B869" s="19">
        <v>0</v>
      </c>
      <c r="C869" s="20">
        <v>45471</v>
      </c>
      <c r="D869" s="19">
        <v>0</v>
      </c>
      <c r="E869" t="s">
        <v>2689</v>
      </c>
      <c r="F869" t="s">
        <v>21</v>
      </c>
      <c r="G869" t="s">
        <v>32</v>
      </c>
      <c r="H869" t="s">
        <v>53</v>
      </c>
      <c r="I869" t="s">
        <v>34</v>
      </c>
      <c r="J869" t="s">
        <v>834</v>
      </c>
      <c r="K869" t="s">
        <v>26</v>
      </c>
      <c r="L869" t="s">
        <v>27</v>
      </c>
      <c r="M869" t="s">
        <v>835</v>
      </c>
      <c r="N869" s="21">
        <v>1</v>
      </c>
      <c r="O869" s="21">
        <v>72831.789000000004</v>
      </c>
      <c r="P869" s="21">
        <v>2790.49</v>
      </c>
      <c r="Q869" t="s">
        <v>29</v>
      </c>
    </row>
    <row r="870" spans="1:17" hidden="1" x14ac:dyDescent="0.25">
      <c r="A870" t="s">
        <v>2690</v>
      </c>
      <c r="B870" s="19">
        <v>3</v>
      </c>
      <c r="C870" s="20">
        <v>45471</v>
      </c>
      <c r="D870" s="19">
        <v>0</v>
      </c>
      <c r="E870" t="s">
        <v>2691</v>
      </c>
      <c r="F870" t="s">
        <v>21</v>
      </c>
      <c r="G870" t="s">
        <v>22</v>
      </c>
      <c r="H870" t="s">
        <v>148</v>
      </c>
      <c r="I870" t="s">
        <v>149</v>
      </c>
      <c r="J870" t="s">
        <v>2692</v>
      </c>
      <c r="K870" t="s">
        <v>26</v>
      </c>
      <c r="L870" t="s">
        <v>27</v>
      </c>
      <c r="M870" t="s">
        <v>2693</v>
      </c>
      <c r="N870" s="21">
        <v>1</v>
      </c>
      <c r="O870" s="21">
        <v>132103.06200000001</v>
      </c>
      <c r="P870" s="21">
        <v>5061.42</v>
      </c>
      <c r="Q870" t="s">
        <v>29</v>
      </c>
    </row>
    <row r="871" spans="1:17" hidden="1" x14ac:dyDescent="0.25">
      <c r="A871" t="s">
        <v>2694</v>
      </c>
      <c r="B871" s="19">
        <v>0</v>
      </c>
      <c r="C871" s="20">
        <v>45471</v>
      </c>
      <c r="D871" s="19">
        <v>0</v>
      </c>
      <c r="E871" t="s">
        <v>2695</v>
      </c>
      <c r="F871" t="s">
        <v>21</v>
      </c>
      <c r="G871" t="s">
        <v>32</v>
      </c>
      <c r="H871" t="s">
        <v>170</v>
      </c>
      <c r="I871" t="s">
        <v>171</v>
      </c>
      <c r="J871" t="s">
        <v>710</v>
      </c>
      <c r="K871" t="s">
        <v>26</v>
      </c>
      <c r="L871" t="s">
        <v>27</v>
      </c>
      <c r="M871" t="s">
        <v>2696</v>
      </c>
      <c r="N871" s="21">
        <v>1</v>
      </c>
      <c r="O871" s="21">
        <v>177061.095</v>
      </c>
      <c r="P871" s="21">
        <v>6783.95</v>
      </c>
      <c r="Q871" t="s">
        <v>29</v>
      </c>
    </row>
    <row r="872" spans="1:17" hidden="1" x14ac:dyDescent="0.25">
      <c r="A872" t="s">
        <v>2697</v>
      </c>
      <c r="B872" s="19">
        <v>0</v>
      </c>
      <c r="C872" s="20">
        <v>45600</v>
      </c>
      <c r="D872" s="19">
        <v>0</v>
      </c>
      <c r="E872" t="s">
        <v>2698</v>
      </c>
      <c r="F872" t="s">
        <v>21</v>
      </c>
      <c r="G872" t="s">
        <v>52</v>
      </c>
      <c r="H872" t="s">
        <v>148</v>
      </c>
      <c r="I872" t="s">
        <v>149</v>
      </c>
      <c r="J872" t="s">
        <v>367</v>
      </c>
      <c r="K872" t="s">
        <v>26</v>
      </c>
      <c r="L872" t="s">
        <v>27</v>
      </c>
      <c r="M872" t="s">
        <v>2699</v>
      </c>
      <c r="N872" s="21">
        <v>1</v>
      </c>
      <c r="O872" s="21">
        <v>136504.04399999999</v>
      </c>
      <c r="P872" s="21">
        <v>5230.04</v>
      </c>
      <c r="Q872" t="s">
        <v>29</v>
      </c>
    </row>
    <row r="873" spans="1:17" hidden="1" x14ac:dyDescent="0.25">
      <c r="A873" t="s">
        <v>2700</v>
      </c>
      <c r="B873" s="19">
        <v>4</v>
      </c>
      <c r="C873" s="20">
        <v>45471</v>
      </c>
      <c r="D873" s="19">
        <v>0</v>
      </c>
      <c r="E873" t="s">
        <v>2701</v>
      </c>
      <c r="F873" t="s">
        <v>21</v>
      </c>
      <c r="G873" t="s">
        <v>45</v>
      </c>
      <c r="H873" t="s">
        <v>33</v>
      </c>
      <c r="I873" t="s">
        <v>34</v>
      </c>
      <c r="J873" t="s">
        <v>323</v>
      </c>
      <c r="K873" t="s">
        <v>26</v>
      </c>
      <c r="L873" t="s">
        <v>27</v>
      </c>
      <c r="M873" t="s">
        <v>34</v>
      </c>
      <c r="N873" s="21">
        <v>1</v>
      </c>
      <c r="O873" s="21">
        <v>60058.970999999998</v>
      </c>
      <c r="P873" s="21">
        <v>2301.11</v>
      </c>
      <c r="Q873" t="s">
        <v>29</v>
      </c>
    </row>
    <row r="874" spans="1:17" hidden="1" x14ac:dyDescent="0.25">
      <c r="A874" t="s">
        <v>2702</v>
      </c>
      <c r="B874" s="19">
        <v>2</v>
      </c>
      <c r="C874" s="20">
        <v>45471</v>
      </c>
      <c r="D874" s="19">
        <v>0</v>
      </c>
      <c r="E874" t="s">
        <v>2703</v>
      </c>
      <c r="F874" t="s">
        <v>21</v>
      </c>
      <c r="G874" t="s">
        <v>45</v>
      </c>
      <c r="H874" t="s">
        <v>53</v>
      </c>
      <c r="I874" t="s">
        <v>34</v>
      </c>
      <c r="J874" t="s">
        <v>192</v>
      </c>
      <c r="K874" t="s">
        <v>26</v>
      </c>
      <c r="L874" t="s">
        <v>27</v>
      </c>
      <c r="M874" t="s">
        <v>95</v>
      </c>
      <c r="N874" s="21">
        <v>1</v>
      </c>
      <c r="O874" s="21">
        <v>91824.236999999994</v>
      </c>
      <c r="P874" s="21">
        <v>3518.17</v>
      </c>
      <c r="Q874" t="s">
        <v>29</v>
      </c>
    </row>
    <row r="875" spans="1:17" hidden="1" x14ac:dyDescent="0.25">
      <c r="A875" t="s">
        <v>2704</v>
      </c>
      <c r="B875" s="19">
        <v>0</v>
      </c>
      <c r="C875" s="20">
        <v>45471</v>
      </c>
      <c r="D875" s="19">
        <v>0</v>
      </c>
      <c r="E875" t="s">
        <v>2705</v>
      </c>
      <c r="F875" t="s">
        <v>21</v>
      </c>
      <c r="G875" t="s">
        <v>22</v>
      </c>
      <c r="H875" t="s">
        <v>53</v>
      </c>
      <c r="I875" t="s">
        <v>34</v>
      </c>
      <c r="J875" t="s">
        <v>2467</v>
      </c>
      <c r="K875" t="s">
        <v>26</v>
      </c>
      <c r="L875" t="s">
        <v>27</v>
      </c>
      <c r="M875" t="s">
        <v>2706</v>
      </c>
      <c r="N875" s="21">
        <v>1</v>
      </c>
      <c r="O875" s="21">
        <v>70982.081999999995</v>
      </c>
      <c r="P875" s="21">
        <v>2719.62</v>
      </c>
      <c r="Q875" t="s">
        <v>29</v>
      </c>
    </row>
    <row r="876" spans="1:17" hidden="1" x14ac:dyDescent="0.25">
      <c r="A876" t="s">
        <v>2707</v>
      </c>
      <c r="B876" s="19">
        <v>0</v>
      </c>
      <c r="C876" s="20">
        <v>45471</v>
      </c>
      <c r="D876" s="19">
        <v>0</v>
      </c>
      <c r="E876" t="s">
        <v>2708</v>
      </c>
      <c r="F876" t="s">
        <v>21</v>
      </c>
      <c r="G876" t="s">
        <v>22</v>
      </c>
      <c r="H876" t="s">
        <v>23</v>
      </c>
      <c r="I876" t="s">
        <v>24</v>
      </c>
      <c r="J876" t="s">
        <v>41</v>
      </c>
      <c r="K876" t="s">
        <v>26</v>
      </c>
      <c r="L876" t="s">
        <v>27</v>
      </c>
      <c r="M876" t="s">
        <v>2709</v>
      </c>
      <c r="N876" s="21">
        <v>1</v>
      </c>
      <c r="O876" s="21">
        <v>115390.18799999999</v>
      </c>
      <c r="P876" s="21">
        <v>4421.08</v>
      </c>
      <c r="Q876" t="s">
        <v>29</v>
      </c>
    </row>
    <row r="877" spans="1:17" hidden="1" x14ac:dyDescent="0.25">
      <c r="A877" t="s">
        <v>2710</v>
      </c>
      <c r="B877" s="19">
        <v>0</v>
      </c>
      <c r="C877" s="20">
        <v>45471</v>
      </c>
      <c r="D877" s="19">
        <v>0</v>
      </c>
      <c r="E877" t="s">
        <v>2711</v>
      </c>
      <c r="F877" t="s">
        <v>21</v>
      </c>
      <c r="G877" t="s">
        <v>45</v>
      </c>
      <c r="H877" t="s">
        <v>148</v>
      </c>
      <c r="I877" t="s">
        <v>149</v>
      </c>
      <c r="J877" t="s">
        <v>498</v>
      </c>
      <c r="K877" t="s">
        <v>26</v>
      </c>
      <c r="L877" t="s">
        <v>27</v>
      </c>
      <c r="M877" t="s">
        <v>149</v>
      </c>
      <c r="N877" s="21">
        <v>1</v>
      </c>
      <c r="O877" s="21">
        <v>150902.37</v>
      </c>
      <c r="P877" s="21">
        <v>5781.7</v>
      </c>
      <c r="Q877" t="s">
        <v>29</v>
      </c>
    </row>
    <row r="878" spans="1:17" hidden="1" x14ac:dyDescent="0.25">
      <c r="A878" t="s">
        <v>2712</v>
      </c>
      <c r="B878" s="19">
        <v>0</v>
      </c>
      <c r="C878" s="20">
        <v>45471</v>
      </c>
      <c r="D878" s="19">
        <v>0</v>
      </c>
      <c r="E878" t="s">
        <v>2713</v>
      </c>
      <c r="F878" t="s">
        <v>21</v>
      </c>
      <c r="G878" t="s">
        <v>45</v>
      </c>
      <c r="H878" t="s">
        <v>46</v>
      </c>
      <c r="I878" t="s">
        <v>47</v>
      </c>
      <c r="J878" t="s">
        <v>452</v>
      </c>
      <c r="K878" t="s">
        <v>26</v>
      </c>
      <c r="L878" t="s">
        <v>27</v>
      </c>
      <c r="M878" t="s">
        <v>2714</v>
      </c>
      <c r="N878" s="21">
        <v>1</v>
      </c>
      <c r="O878" s="21">
        <v>128601.22500000001</v>
      </c>
      <c r="P878" s="21">
        <v>4927.25</v>
      </c>
      <c r="Q878" t="s">
        <v>29</v>
      </c>
    </row>
    <row r="879" spans="1:17" hidden="1" x14ac:dyDescent="0.25">
      <c r="A879" t="s">
        <v>2715</v>
      </c>
      <c r="B879" s="19">
        <v>1</v>
      </c>
      <c r="C879" s="20">
        <v>45471</v>
      </c>
      <c r="D879" s="19">
        <v>0</v>
      </c>
      <c r="E879" t="s">
        <v>2716</v>
      </c>
      <c r="F879" t="s">
        <v>21</v>
      </c>
      <c r="G879" t="s">
        <v>32</v>
      </c>
      <c r="H879" t="s">
        <v>23</v>
      </c>
      <c r="I879" t="s">
        <v>24</v>
      </c>
      <c r="J879" t="s">
        <v>2717</v>
      </c>
      <c r="K879" t="s">
        <v>26</v>
      </c>
      <c r="L879" t="s">
        <v>27</v>
      </c>
      <c r="M879" t="s">
        <v>99</v>
      </c>
      <c r="N879" s="21">
        <v>1</v>
      </c>
      <c r="O879" s="21">
        <v>84417.84</v>
      </c>
      <c r="P879" s="21">
        <v>3234.4</v>
      </c>
      <c r="Q879" t="s">
        <v>29</v>
      </c>
    </row>
    <row r="880" spans="1:17" hidden="1" x14ac:dyDescent="0.25">
      <c r="A880" t="s">
        <v>2718</v>
      </c>
      <c r="B880" s="19">
        <v>1</v>
      </c>
      <c r="C880" s="20">
        <v>45541</v>
      </c>
      <c r="D880" s="19">
        <v>0</v>
      </c>
      <c r="E880" t="s">
        <v>2719</v>
      </c>
      <c r="F880" t="s">
        <v>21</v>
      </c>
      <c r="G880" t="s">
        <v>22</v>
      </c>
      <c r="H880" t="s">
        <v>23</v>
      </c>
      <c r="I880" t="s">
        <v>24</v>
      </c>
      <c r="J880" t="s">
        <v>94</v>
      </c>
      <c r="K880" t="s">
        <v>26</v>
      </c>
      <c r="L880" t="s">
        <v>27</v>
      </c>
      <c r="M880" t="s">
        <v>2720</v>
      </c>
      <c r="N880" s="21">
        <v>1</v>
      </c>
      <c r="O880" s="21">
        <v>93143.07</v>
      </c>
      <c r="P880" s="21">
        <v>3568.7</v>
      </c>
      <c r="Q880" t="s">
        <v>29</v>
      </c>
    </row>
    <row r="881" spans="1:17" hidden="1" x14ac:dyDescent="0.25">
      <c r="A881" t="s">
        <v>2721</v>
      </c>
      <c r="B881" s="19">
        <v>0</v>
      </c>
      <c r="C881" s="20">
        <v>45471</v>
      </c>
      <c r="D881" s="19">
        <v>0</v>
      </c>
      <c r="E881" t="s">
        <v>2722</v>
      </c>
      <c r="F881" t="s">
        <v>21</v>
      </c>
      <c r="G881" t="s">
        <v>32</v>
      </c>
      <c r="H881" t="s">
        <v>39</v>
      </c>
      <c r="I881" t="s">
        <v>40</v>
      </c>
      <c r="J881" t="s">
        <v>196</v>
      </c>
      <c r="K881" t="s">
        <v>26</v>
      </c>
      <c r="L881" t="s">
        <v>27</v>
      </c>
      <c r="M881" t="s">
        <v>1875</v>
      </c>
      <c r="N881" s="21">
        <v>1</v>
      </c>
      <c r="O881" s="21">
        <v>63429.786</v>
      </c>
      <c r="P881" s="21">
        <v>2430.2600000000002</v>
      </c>
      <c r="Q881" t="s">
        <v>29</v>
      </c>
    </row>
    <row r="882" spans="1:17" hidden="1" x14ac:dyDescent="0.25">
      <c r="A882" t="s">
        <v>2723</v>
      </c>
      <c r="B882" s="19">
        <v>2</v>
      </c>
      <c r="C882" s="20">
        <v>45471</v>
      </c>
      <c r="D882" s="19">
        <v>0</v>
      </c>
      <c r="E882" t="s">
        <v>2724</v>
      </c>
      <c r="F882" t="s">
        <v>21</v>
      </c>
      <c r="G882" t="s">
        <v>45</v>
      </c>
      <c r="H882" t="s">
        <v>170</v>
      </c>
      <c r="I882" t="s">
        <v>171</v>
      </c>
      <c r="J882" t="s">
        <v>2725</v>
      </c>
      <c r="K882" t="s">
        <v>26</v>
      </c>
      <c r="L882" t="s">
        <v>27</v>
      </c>
      <c r="M882" t="s">
        <v>2726</v>
      </c>
      <c r="N882" s="21">
        <v>1</v>
      </c>
      <c r="O882" s="21">
        <v>175867.54199999999</v>
      </c>
      <c r="P882" s="21">
        <v>6738.22</v>
      </c>
      <c r="Q882" t="s">
        <v>29</v>
      </c>
    </row>
    <row r="883" spans="1:17" hidden="1" x14ac:dyDescent="0.25">
      <c r="A883" t="s">
        <v>2727</v>
      </c>
      <c r="B883" s="19">
        <v>1</v>
      </c>
      <c r="C883" s="20">
        <v>45471</v>
      </c>
      <c r="D883" s="19">
        <v>0</v>
      </c>
      <c r="E883" t="s">
        <v>2728</v>
      </c>
      <c r="F883" t="s">
        <v>21</v>
      </c>
      <c r="G883" t="s">
        <v>32</v>
      </c>
      <c r="H883" t="s">
        <v>46</v>
      </c>
      <c r="I883" t="s">
        <v>47</v>
      </c>
      <c r="J883" t="s">
        <v>750</v>
      </c>
      <c r="K883" t="s">
        <v>26</v>
      </c>
      <c r="L883" t="s">
        <v>27</v>
      </c>
      <c r="M883" t="s">
        <v>2729</v>
      </c>
      <c r="N883" s="21">
        <v>1</v>
      </c>
      <c r="O883" s="21">
        <v>93901.013999999996</v>
      </c>
      <c r="P883" s="21">
        <v>3597.74</v>
      </c>
      <c r="Q883" t="s">
        <v>29</v>
      </c>
    </row>
    <row r="884" spans="1:17" hidden="1" x14ac:dyDescent="0.25">
      <c r="A884" t="s">
        <v>2730</v>
      </c>
      <c r="B884" s="19">
        <v>1</v>
      </c>
      <c r="C884" s="20">
        <v>45471</v>
      </c>
      <c r="D884" s="19">
        <v>0</v>
      </c>
      <c r="E884" t="s">
        <v>2731</v>
      </c>
      <c r="F884" t="s">
        <v>21</v>
      </c>
      <c r="G884" t="s">
        <v>45</v>
      </c>
      <c r="H884" t="s">
        <v>39</v>
      </c>
      <c r="I884" t="s">
        <v>40</v>
      </c>
      <c r="J884" t="s">
        <v>1143</v>
      </c>
      <c r="K884" t="s">
        <v>26</v>
      </c>
      <c r="L884" t="s">
        <v>27</v>
      </c>
      <c r="M884" t="s">
        <v>2732</v>
      </c>
      <c r="N884" s="21">
        <v>1</v>
      </c>
      <c r="O884" s="21">
        <v>78310.962</v>
      </c>
      <c r="P884" s="21">
        <v>3000.42</v>
      </c>
      <c r="Q884" t="s">
        <v>29</v>
      </c>
    </row>
    <row r="885" spans="1:17" hidden="1" x14ac:dyDescent="0.25">
      <c r="A885" t="s">
        <v>2733</v>
      </c>
      <c r="B885" s="19">
        <v>0</v>
      </c>
      <c r="C885" s="20">
        <v>45471</v>
      </c>
      <c r="D885" s="19">
        <v>0</v>
      </c>
      <c r="E885" t="s">
        <v>2734</v>
      </c>
      <c r="F885" t="s">
        <v>21</v>
      </c>
      <c r="G885" t="s">
        <v>65</v>
      </c>
      <c r="H885" t="s">
        <v>46</v>
      </c>
      <c r="I885" t="s">
        <v>47</v>
      </c>
      <c r="J885" t="s">
        <v>98</v>
      </c>
      <c r="K885" t="s">
        <v>26</v>
      </c>
      <c r="L885" t="s">
        <v>27</v>
      </c>
      <c r="M885" t="s">
        <v>2735</v>
      </c>
      <c r="N885" s="21">
        <v>1</v>
      </c>
      <c r="O885" s="21">
        <v>146051.946</v>
      </c>
      <c r="P885" s="21">
        <v>5595.86</v>
      </c>
      <c r="Q885" t="s">
        <v>29</v>
      </c>
    </row>
    <row r="886" spans="1:17" hidden="1" x14ac:dyDescent="0.25">
      <c r="A886" t="s">
        <v>2736</v>
      </c>
      <c r="B886" s="19">
        <v>0</v>
      </c>
      <c r="C886" s="20">
        <v>45471</v>
      </c>
      <c r="D886" s="19">
        <v>0</v>
      </c>
      <c r="E886" t="s">
        <v>2737</v>
      </c>
      <c r="F886" t="s">
        <v>21</v>
      </c>
      <c r="G886" t="s">
        <v>32</v>
      </c>
      <c r="H886" t="s">
        <v>23</v>
      </c>
      <c r="I886" t="s">
        <v>24</v>
      </c>
      <c r="J886" t="s">
        <v>847</v>
      </c>
      <c r="K886" t="s">
        <v>26</v>
      </c>
      <c r="L886" t="s">
        <v>27</v>
      </c>
      <c r="M886" t="s">
        <v>2738</v>
      </c>
      <c r="N886" s="21">
        <v>1</v>
      </c>
      <c r="O886" s="21">
        <v>84645.171000000002</v>
      </c>
      <c r="P886" s="21">
        <v>3243.11</v>
      </c>
      <c r="Q886" t="s">
        <v>29</v>
      </c>
    </row>
    <row r="887" spans="1:17" hidden="1" x14ac:dyDescent="0.25">
      <c r="A887" t="s">
        <v>2739</v>
      </c>
      <c r="B887" s="19">
        <v>1</v>
      </c>
      <c r="C887" s="20">
        <v>45471</v>
      </c>
      <c r="D887" s="19">
        <v>0</v>
      </c>
      <c r="E887" t="s">
        <v>2740</v>
      </c>
      <c r="F887" t="s">
        <v>21</v>
      </c>
      <c r="G887" t="s">
        <v>65</v>
      </c>
      <c r="H887" t="s">
        <v>23</v>
      </c>
      <c r="I887" t="s">
        <v>24</v>
      </c>
      <c r="J887" t="s">
        <v>66</v>
      </c>
      <c r="K887" t="s">
        <v>26</v>
      </c>
      <c r="L887" t="s">
        <v>27</v>
      </c>
      <c r="M887" t="s">
        <v>2741</v>
      </c>
      <c r="N887" s="21">
        <v>1</v>
      </c>
      <c r="O887" s="21">
        <v>98311.392000000007</v>
      </c>
      <c r="P887" s="21">
        <v>3766.72</v>
      </c>
      <c r="Q887" t="s">
        <v>29</v>
      </c>
    </row>
    <row r="888" spans="1:17" hidden="1" x14ac:dyDescent="0.25">
      <c r="A888" t="s">
        <v>2742</v>
      </c>
      <c r="B888" s="19">
        <v>0</v>
      </c>
      <c r="C888" s="20">
        <v>45471</v>
      </c>
      <c r="D888" s="19">
        <v>1</v>
      </c>
      <c r="E888" t="s">
        <v>2743</v>
      </c>
      <c r="F888" t="s">
        <v>21</v>
      </c>
      <c r="G888" t="s">
        <v>22</v>
      </c>
      <c r="H888" t="s">
        <v>46</v>
      </c>
      <c r="I888" t="s">
        <v>47</v>
      </c>
      <c r="J888" t="s">
        <v>680</v>
      </c>
      <c r="K888" t="s">
        <v>26</v>
      </c>
      <c r="L888" t="s">
        <v>27</v>
      </c>
      <c r="M888" t="s">
        <v>1436</v>
      </c>
      <c r="N888" s="21">
        <v>1</v>
      </c>
      <c r="O888" s="21">
        <v>125040.141</v>
      </c>
      <c r="P888" s="21">
        <v>4790.8100000000004</v>
      </c>
      <c r="Q888" t="s">
        <v>29</v>
      </c>
    </row>
    <row r="889" spans="1:17" hidden="1" x14ac:dyDescent="0.25">
      <c r="A889" t="s">
        <v>2744</v>
      </c>
      <c r="B889" s="19">
        <v>0</v>
      </c>
      <c r="C889" s="20">
        <v>45471</v>
      </c>
      <c r="D889" s="19">
        <v>0</v>
      </c>
      <c r="E889" t="s">
        <v>2745</v>
      </c>
      <c r="F889" t="s">
        <v>21</v>
      </c>
      <c r="G889" t="s">
        <v>45</v>
      </c>
      <c r="H889" t="s">
        <v>23</v>
      </c>
      <c r="I889" t="s">
        <v>24</v>
      </c>
      <c r="J889" t="s">
        <v>558</v>
      </c>
      <c r="K889" t="s">
        <v>26</v>
      </c>
      <c r="L889" t="s">
        <v>27</v>
      </c>
      <c r="M889" t="s">
        <v>2746</v>
      </c>
      <c r="N889" s="21">
        <v>1</v>
      </c>
      <c r="O889" s="21">
        <v>105279.57</v>
      </c>
      <c r="P889" s="21">
        <v>4033.7</v>
      </c>
      <c r="Q889" t="s">
        <v>29</v>
      </c>
    </row>
    <row r="890" spans="1:17" hidden="1" x14ac:dyDescent="0.25">
      <c r="A890" t="s">
        <v>2747</v>
      </c>
      <c r="B890" s="19">
        <v>0</v>
      </c>
      <c r="C890" s="20">
        <v>45499</v>
      </c>
      <c r="D890" s="19">
        <v>0</v>
      </c>
      <c r="E890" t="s">
        <v>2748</v>
      </c>
      <c r="F890" t="s">
        <v>21</v>
      </c>
      <c r="G890" t="s">
        <v>52</v>
      </c>
      <c r="H890" t="s">
        <v>170</v>
      </c>
      <c r="I890" t="s">
        <v>171</v>
      </c>
      <c r="J890" t="s">
        <v>509</v>
      </c>
      <c r="K890" t="s">
        <v>26</v>
      </c>
      <c r="L890" t="s">
        <v>27</v>
      </c>
      <c r="M890" t="s">
        <v>2749</v>
      </c>
      <c r="N890" s="21">
        <v>1</v>
      </c>
      <c r="O890" s="21">
        <v>147599.15400000001</v>
      </c>
      <c r="P890" s="21">
        <v>5655.14</v>
      </c>
      <c r="Q890" t="s">
        <v>29</v>
      </c>
    </row>
    <row r="891" spans="1:17" hidden="1" x14ac:dyDescent="0.25">
      <c r="A891" t="s">
        <v>2750</v>
      </c>
      <c r="B891" s="19">
        <v>0</v>
      </c>
      <c r="C891" s="20">
        <v>45471</v>
      </c>
      <c r="D891" s="19">
        <v>0</v>
      </c>
      <c r="E891" t="s">
        <v>2751</v>
      </c>
      <c r="F891" t="s">
        <v>21</v>
      </c>
      <c r="G891" t="s">
        <v>45</v>
      </c>
      <c r="H891" t="s">
        <v>23</v>
      </c>
      <c r="I891" t="s">
        <v>24</v>
      </c>
      <c r="J891" t="s">
        <v>2752</v>
      </c>
      <c r="K891" t="s">
        <v>26</v>
      </c>
      <c r="L891" t="s">
        <v>27</v>
      </c>
      <c r="M891" t="s">
        <v>2651</v>
      </c>
      <c r="N891" s="21">
        <v>1</v>
      </c>
      <c r="O891" s="21">
        <v>121946.508</v>
      </c>
      <c r="P891" s="21">
        <v>4672.28</v>
      </c>
      <c r="Q891" t="s">
        <v>29</v>
      </c>
    </row>
    <row r="892" spans="1:17" hidden="1" x14ac:dyDescent="0.25">
      <c r="A892" t="s">
        <v>2753</v>
      </c>
      <c r="B892" s="19">
        <v>0</v>
      </c>
      <c r="C892" s="20">
        <v>45485</v>
      </c>
      <c r="D892" s="19">
        <v>0</v>
      </c>
      <c r="E892" t="s">
        <v>2754</v>
      </c>
      <c r="F892" t="s">
        <v>21</v>
      </c>
      <c r="G892" t="s">
        <v>32</v>
      </c>
      <c r="H892" t="s">
        <v>23</v>
      </c>
      <c r="I892" t="s">
        <v>24</v>
      </c>
      <c r="J892" t="s">
        <v>25</v>
      </c>
      <c r="K892" t="s">
        <v>26</v>
      </c>
      <c r="L892" t="s">
        <v>27</v>
      </c>
      <c r="M892" t="s">
        <v>2755</v>
      </c>
      <c r="N892" s="21">
        <v>1</v>
      </c>
      <c r="O892" s="21">
        <v>81784.089000000007</v>
      </c>
      <c r="P892" s="21">
        <v>3133.49</v>
      </c>
      <c r="Q892" t="s">
        <v>29</v>
      </c>
    </row>
    <row r="893" spans="1:17" hidden="1" x14ac:dyDescent="0.25">
      <c r="A893" t="s">
        <v>2756</v>
      </c>
      <c r="B893" s="19">
        <v>0</v>
      </c>
      <c r="C893" s="20">
        <v>45597</v>
      </c>
      <c r="D893" s="19">
        <v>0</v>
      </c>
      <c r="E893" t="s">
        <v>2757</v>
      </c>
      <c r="F893" t="s">
        <v>21</v>
      </c>
      <c r="G893" t="s">
        <v>45</v>
      </c>
      <c r="H893" t="s">
        <v>39</v>
      </c>
      <c r="I893" t="s">
        <v>40</v>
      </c>
      <c r="J893" t="s">
        <v>2758</v>
      </c>
      <c r="K893" t="s">
        <v>26</v>
      </c>
      <c r="L893" t="s">
        <v>27</v>
      </c>
      <c r="M893" t="s">
        <v>2759</v>
      </c>
      <c r="N893" s="21">
        <v>1</v>
      </c>
      <c r="O893" s="21">
        <v>65521.440000000002</v>
      </c>
      <c r="P893" s="21">
        <v>2510.4</v>
      </c>
      <c r="Q893" t="s">
        <v>29</v>
      </c>
    </row>
    <row r="894" spans="1:17" hidden="1" x14ac:dyDescent="0.25">
      <c r="A894" t="s">
        <v>2760</v>
      </c>
      <c r="B894" s="19">
        <v>0</v>
      </c>
      <c r="C894" s="20">
        <v>45471</v>
      </c>
      <c r="D894" s="19">
        <v>0</v>
      </c>
      <c r="E894" t="s">
        <v>2761</v>
      </c>
      <c r="F894" t="s">
        <v>21</v>
      </c>
      <c r="G894" t="s">
        <v>65</v>
      </c>
      <c r="H894" t="s">
        <v>46</v>
      </c>
      <c r="I894" t="s">
        <v>47</v>
      </c>
      <c r="J894" t="s">
        <v>66</v>
      </c>
      <c r="K894" t="s">
        <v>26</v>
      </c>
      <c r="L894" t="s">
        <v>27</v>
      </c>
      <c r="M894" t="s">
        <v>2762</v>
      </c>
      <c r="N894" s="21">
        <v>1</v>
      </c>
      <c r="O894" s="21">
        <v>119651.01300000001</v>
      </c>
      <c r="P894" s="21">
        <v>4584.33</v>
      </c>
      <c r="Q894" t="s">
        <v>29</v>
      </c>
    </row>
    <row r="895" spans="1:17" hidden="1" x14ac:dyDescent="0.25">
      <c r="A895" t="s">
        <v>2763</v>
      </c>
      <c r="B895" s="19">
        <v>0</v>
      </c>
      <c r="C895" s="20">
        <v>45471</v>
      </c>
      <c r="D895" s="19">
        <v>0</v>
      </c>
      <c r="E895" t="s">
        <v>2764</v>
      </c>
      <c r="F895" t="s">
        <v>21</v>
      </c>
      <c r="G895" t="s">
        <v>32</v>
      </c>
      <c r="H895" t="s">
        <v>53</v>
      </c>
      <c r="I895" t="s">
        <v>34</v>
      </c>
      <c r="J895" t="s">
        <v>288</v>
      </c>
      <c r="K895" t="s">
        <v>26</v>
      </c>
      <c r="L895" t="s">
        <v>27</v>
      </c>
      <c r="M895" t="s">
        <v>2765</v>
      </c>
      <c r="N895" s="21">
        <v>1</v>
      </c>
      <c r="O895" s="21">
        <v>90497.835000000006</v>
      </c>
      <c r="P895" s="21">
        <v>3467.35</v>
      </c>
      <c r="Q895" t="s">
        <v>29</v>
      </c>
    </row>
    <row r="896" spans="1:17" hidden="1" x14ac:dyDescent="0.25">
      <c r="A896" t="s">
        <v>2766</v>
      </c>
      <c r="B896" s="19">
        <v>0</v>
      </c>
      <c r="C896" s="20">
        <v>45499</v>
      </c>
      <c r="D896" s="19">
        <v>0</v>
      </c>
      <c r="E896" t="s">
        <v>2767</v>
      </c>
      <c r="F896" t="s">
        <v>21</v>
      </c>
      <c r="G896" t="s">
        <v>52</v>
      </c>
      <c r="H896" t="s">
        <v>53</v>
      </c>
      <c r="I896" t="s">
        <v>34</v>
      </c>
      <c r="J896" t="s">
        <v>204</v>
      </c>
      <c r="K896" t="s">
        <v>26</v>
      </c>
      <c r="L896" t="s">
        <v>27</v>
      </c>
      <c r="M896" t="s">
        <v>2768</v>
      </c>
      <c r="N896" s="21">
        <v>1</v>
      </c>
      <c r="O896" s="21">
        <v>69670.035000000003</v>
      </c>
      <c r="P896" s="21">
        <v>2669.35</v>
      </c>
      <c r="Q896" t="s">
        <v>29</v>
      </c>
    </row>
    <row r="897" spans="1:17" hidden="1" x14ac:dyDescent="0.25">
      <c r="A897" t="s">
        <v>2769</v>
      </c>
      <c r="B897" s="19">
        <v>0</v>
      </c>
      <c r="C897" s="20">
        <v>45572</v>
      </c>
      <c r="D897" s="19">
        <v>0</v>
      </c>
      <c r="E897" t="s">
        <v>2770</v>
      </c>
      <c r="F897" t="s">
        <v>21</v>
      </c>
      <c r="G897" t="s">
        <v>52</v>
      </c>
      <c r="H897" t="s">
        <v>39</v>
      </c>
      <c r="I897" t="s">
        <v>40</v>
      </c>
      <c r="J897" t="s">
        <v>204</v>
      </c>
      <c r="K897" t="s">
        <v>26</v>
      </c>
      <c r="L897" t="s">
        <v>27</v>
      </c>
      <c r="M897" t="s">
        <v>42</v>
      </c>
      <c r="N897" s="21">
        <v>1</v>
      </c>
      <c r="O897" s="21">
        <v>78495.228000000003</v>
      </c>
      <c r="P897" s="21">
        <v>3007.48</v>
      </c>
      <c r="Q897" t="s">
        <v>29</v>
      </c>
    </row>
    <row r="898" spans="1:17" hidden="1" x14ac:dyDescent="0.25">
      <c r="A898" t="s">
        <v>2771</v>
      </c>
      <c r="B898" s="19">
        <v>0</v>
      </c>
      <c r="C898" s="20">
        <v>45509</v>
      </c>
      <c r="D898" s="19">
        <v>0</v>
      </c>
      <c r="E898" t="s">
        <v>2772</v>
      </c>
      <c r="F898" t="s">
        <v>21</v>
      </c>
      <c r="G898" t="s">
        <v>22</v>
      </c>
      <c r="H898" t="s">
        <v>487</v>
      </c>
      <c r="I898" t="s">
        <v>40</v>
      </c>
      <c r="J898" t="s">
        <v>2773</v>
      </c>
      <c r="K898" t="s">
        <v>26</v>
      </c>
      <c r="L898" t="s">
        <v>27</v>
      </c>
      <c r="M898" t="s">
        <v>605</v>
      </c>
      <c r="N898" s="21">
        <v>1</v>
      </c>
      <c r="O898" s="21">
        <v>53999.856</v>
      </c>
      <c r="P898" s="21">
        <v>2068.96</v>
      </c>
      <c r="Q898" t="s">
        <v>29</v>
      </c>
    </row>
    <row r="899" spans="1:17" hidden="1" x14ac:dyDescent="0.25">
      <c r="A899" t="s">
        <v>2774</v>
      </c>
      <c r="B899" s="19">
        <v>0</v>
      </c>
      <c r="C899" s="20">
        <v>45499</v>
      </c>
      <c r="D899" s="19">
        <v>0</v>
      </c>
      <c r="E899" t="s">
        <v>2775</v>
      </c>
      <c r="F899" t="s">
        <v>21</v>
      </c>
      <c r="G899" t="s">
        <v>22</v>
      </c>
      <c r="H899" t="s">
        <v>46</v>
      </c>
      <c r="I899" t="s">
        <v>47</v>
      </c>
      <c r="J899" t="s">
        <v>1886</v>
      </c>
      <c r="K899" t="s">
        <v>26</v>
      </c>
      <c r="L899" t="s">
        <v>27</v>
      </c>
      <c r="M899" t="s">
        <v>1947</v>
      </c>
      <c r="N899" s="21">
        <v>1</v>
      </c>
      <c r="O899" s="21">
        <v>95999.975999999995</v>
      </c>
      <c r="P899" s="21">
        <v>3678.16</v>
      </c>
      <c r="Q899" t="s">
        <v>29</v>
      </c>
    </row>
    <row r="900" spans="1:17" hidden="1" x14ac:dyDescent="0.25">
      <c r="A900" t="s">
        <v>2776</v>
      </c>
      <c r="B900" s="19">
        <v>0</v>
      </c>
      <c r="C900" s="20">
        <v>45499</v>
      </c>
      <c r="D900" s="19">
        <v>0</v>
      </c>
      <c r="E900" t="s">
        <v>2777</v>
      </c>
      <c r="F900" t="s">
        <v>21</v>
      </c>
      <c r="G900" t="s">
        <v>52</v>
      </c>
      <c r="H900" t="s">
        <v>53</v>
      </c>
      <c r="I900" t="s">
        <v>34</v>
      </c>
      <c r="J900" t="s">
        <v>308</v>
      </c>
      <c r="K900" t="s">
        <v>26</v>
      </c>
      <c r="L900" t="s">
        <v>27</v>
      </c>
      <c r="M900" t="s">
        <v>1297</v>
      </c>
      <c r="N900" s="21">
        <v>1</v>
      </c>
      <c r="O900" s="21">
        <v>69670.035000000003</v>
      </c>
      <c r="P900" s="21">
        <v>2669.35</v>
      </c>
      <c r="Q900" t="s">
        <v>29</v>
      </c>
    </row>
    <row r="901" spans="1:17" hidden="1" x14ac:dyDescent="0.25">
      <c r="A901" t="s">
        <v>2778</v>
      </c>
      <c r="B901" s="19">
        <v>0</v>
      </c>
      <c r="C901" s="20">
        <v>45471</v>
      </c>
      <c r="D901" s="19">
        <v>0</v>
      </c>
      <c r="E901" t="s">
        <v>2779</v>
      </c>
      <c r="F901" t="s">
        <v>21</v>
      </c>
      <c r="G901" t="s">
        <v>22</v>
      </c>
      <c r="H901" t="s">
        <v>33</v>
      </c>
      <c r="I901" t="s">
        <v>34</v>
      </c>
      <c r="J901" t="s">
        <v>264</v>
      </c>
      <c r="K901" t="s">
        <v>26</v>
      </c>
      <c r="L901" t="s">
        <v>27</v>
      </c>
      <c r="M901" t="s">
        <v>2780</v>
      </c>
      <c r="N901" s="21">
        <v>1</v>
      </c>
      <c r="O901" s="21">
        <v>78626.25</v>
      </c>
      <c r="P901" s="21">
        <v>3012.5</v>
      </c>
      <c r="Q901" t="s">
        <v>29</v>
      </c>
    </row>
    <row r="902" spans="1:17" hidden="1" x14ac:dyDescent="0.25">
      <c r="A902" t="s">
        <v>2781</v>
      </c>
      <c r="B902" s="19">
        <v>0</v>
      </c>
      <c r="C902" s="20">
        <v>45471</v>
      </c>
      <c r="D902" s="19">
        <v>0</v>
      </c>
      <c r="E902" t="s">
        <v>2782</v>
      </c>
      <c r="F902" t="s">
        <v>21</v>
      </c>
      <c r="G902" t="s">
        <v>65</v>
      </c>
      <c r="H902" t="s">
        <v>53</v>
      </c>
      <c r="I902" t="s">
        <v>34</v>
      </c>
      <c r="J902" t="s">
        <v>311</v>
      </c>
      <c r="K902" t="s">
        <v>26</v>
      </c>
      <c r="L902" t="s">
        <v>27</v>
      </c>
      <c r="M902" t="s">
        <v>312</v>
      </c>
      <c r="N902" s="21">
        <v>1</v>
      </c>
      <c r="O902" s="21">
        <v>79172.001000000004</v>
      </c>
      <c r="P902" s="21">
        <v>3033.41</v>
      </c>
      <c r="Q902" t="s">
        <v>29</v>
      </c>
    </row>
    <row r="903" spans="1:17" hidden="1" x14ac:dyDescent="0.25">
      <c r="A903" t="s">
        <v>2783</v>
      </c>
      <c r="B903" s="19">
        <v>0</v>
      </c>
      <c r="C903" s="20">
        <v>45471</v>
      </c>
      <c r="D903" s="19">
        <v>0</v>
      </c>
      <c r="E903" t="s">
        <v>2784</v>
      </c>
      <c r="F903" t="s">
        <v>21</v>
      </c>
      <c r="G903" t="s">
        <v>45</v>
      </c>
      <c r="H903" t="s">
        <v>23</v>
      </c>
      <c r="I903" t="s">
        <v>24</v>
      </c>
      <c r="J903" t="s">
        <v>2309</v>
      </c>
      <c r="K903" t="s">
        <v>26</v>
      </c>
      <c r="L903" t="s">
        <v>27</v>
      </c>
      <c r="M903" t="s">
        <v>2785</v>
      </c>
      <c r="N903" s="21">
        <v>1</v>
      </c>
      <c r="O903" s="21">
        <v>120175.36199999999</v>
      </c>
      <c r="P903" s="21">
        <v>4604.42</v>
      </c>
      <c r="Q903" t="s">
        <v>29</v>
      </c>
    </row>
    <row r="904" spans="1:17" hidden="1" x14ac:dyDescent="0.25">
      <c r="A904" t="s">
        <v>2786</v>
      </c>
      <c r="B904" s="19">
        <v>0</v>
      </c>
      <c r="C904" s="20">
        <v>45471</v>
      </c>
      <c r="D904" s="19">
        <v>0</v>
      </c>
      <c r="E904" t="s">
        <v>2787</v>
      </c>
      <c r="F904" t="s">
        <v>21</v>
      </c>
      <c r="G904" t="s">
        <v>65</v>
      </c>
      <c r="H904" t="s">
        <v>23</v>
      </c>
      <c r="I904" t="s">
        <v>24</v>
      </c>
      <c r="J904" t="s">
        <v>1643</v>
      </c>
      <c r="K904" t="s">
        <v>26</v>
      </c>
      <c r="L904" t="s">
        <v>27</v>
      </c>
      <c r="M904" t="s">
        <v>2788</v>
      </c>
      <c r="N904" s="21">
        <v>1</v>
      </c>
      <c r="O904" s="21">
        <v>108838.827</v>
      </c>
      <c r="P904" s="21">
        <v>4170.07</v>
      </c>
      <c r="Q904" t="s">
        <v>29</v>
      </c>
    </row>
    <row r="905" spans="1:17" hidden="1" x14ac:dyDescent="0.25">
      <c r="A905" t="s">
        <v>2789</v>
      </c>
      <c r="B905" s="19">
        <v>1</v>
      </c>
      <c r="C905" s="20">
        <v>45474</v>
      </c>
      <c r="D905" s="19">
        <v>2</v>
      </c>
      <c r="E905" t="s">
        <v>2790</v>
      </c>
      <c r="F905" t="s">
        <v>21</v>
      </c>
      <c r="G905" t="s">
        <v>45</v>
      </c>
      <c r="H905" t="s">
        <v>53</v>
      </c>
      <c r="I905" t="s">
        <v>34</v>
      </c>
      <c r="J905" t="s">
        <v>2791</v>
      </c>
      <c r="K905" t="s">
        <v>26</v>
      </c>
      <c r="L905" t="s">
        <v>27</v>
      </c>
      <c r="M905" t="s">
        <v>727</v>
      </c>
      <c r="N905" s="21">
        <v>1</v>
      </c>
      <c r="O905" s="21">
        <v>69669.251999999993</v>
      </c>
      <c r="P905" s="21">
        <v>2669.32</v>
      </c>
      <c r="Q905" t="s">
        <v>29</v>
      </c>
    </row>
    <row r="906" spans="1:17" hidden="1" x14ac:dyDescent="0.25">
      <c r="A906" t="s">
        <v>2792</v>
      </c>
      <c r="B906" s="19">
        <v>0</v>
      </c>
      <c r="C906" s="20">
        <v>45555</v>
      </c>
      <c r="D906" s="19">
        <v>0</v>
      </c>
      <c r="E906" t="s">
        <v>2793</v>
      </c>
      <c r="F906" t="s">
        <v>21</v>
      </c>
      <c r="G906" t="s">
        <v>32</v>
      </c>
      <c r="H906" t="s">
        <v>23</v>
      </c>
      <c r="I906" t="s">
        <v>24</v>
      </c>
      <c r="J906" t="s">
        <v>710</v>
      </c>
      <c r="K906" t="s">
        <v>26</v>
      </c>
      <c r="L906" t="s">
        <v>27</v>
      </c>
      <c r="M906" t="s">
        <v>2794</v>
      </c>
      <c r="N906" s="21">
        <v>1</v>
      </c>
      <c r="O906" s="21">
        <v>89439.48</v>
      </c>
      <c r="P906" s="21">
        <v>3426.8</v>
      </c>
      <c r="Q906" t="s">
        <v>29</v>
      </c>
    </row>
    <row r="907" spans="1:17" hidden="1" x14ac:dyDescent="0.25">
      <c r="A907" t="s">
        <v>2795</v>
      </c>
      <c r="B907" s="19">
        <v>0</v>
      </c>
      <c r="C907" s="20">
        <v>45471</v>
      </c>
      <c r="D907" s="19">
        <v>0</v>
      </c>
      <c r="E907" t="s">
        <v>2796</v>
      </c>
      <c r="F907" t="s">
        <v>21</v>
      </c>
      <c r="G907" t="s">
        <v>22</v>
      </c>
      <c r="H907" t="s">
        <v>543</v>
      </c>
      <c r="I907" t="s">
        <v>544</v>
      </c>
      <c r="J907" t="s">
        <v>1266</v>
      </c>
      <c r="K907" t="s">
        <v>26</v>
      </c>
      <c r="L907" t="s">
        <v>27</v>
      </c>
      <c r="M907" t="s">
        <v>1843</v>
      </c>
      <c r="N907" s="21">
        <v>1</v>
      </c>
      <c r="O907" s="21">
        <v>54260.072999999997</v>
      </c>
      <c r="P907" s="21">
        <v>2078.9299999999998</v>
      </c>
      <c r="Q907" t="s">
        <v>29</v>
      </c>
    </row>
    <row r="908" spans="1:17" hidden="1" x14ac:dyDescent="0.25">
      <c r="A908" t="s">
        <v>2797</v>
      </c>
      <c r="B908" s="19">
        <v>0</v>
      </c>
      <c r="C908" s="20">
        <v>45471</v>
      </c>
      <c r="D908" s="19">
        <v>0</v>
      </c>
      <c r="E908" t="s">
        <v>2798</v>
      </c>
      <c r="F908" t="s">
        <v>21</v>
      </c>
      <c r="G908" t="s">
        <v>65</v>
      </c>
      <c r="H908" t="s">
        <v>23</v>
      </c>
      <c r="I908" t="s">
        <v>24</v>
      </c>
      <c r="J908" t="s">
        <v>98</v>
      </c>
      <c r="K908" t="s">
        <v>26</v>
      </c>
      <c r="L908" t="s">
        <v>27</v>
      </c>
      <c r="M908" t="s">
        <v>2799</v>
      </c>
      <c r="N908" s="21">
        <v>1</v>
      </c>
      <c r="O908" s="21">
        <v>106165.66499999999</v>
      </c>
      <c r="P908" s="21">
        <v>4067.65</v>
      </c>
      <c r="Q908" t="s">
        <v>29</v>
      </c>
    </row>
    <row r="909" spans="1:17" hidden="1" x14ac:dyDescent="0.25">
      <c r="A909" t="s">
        <v>2800</v>
      </c>
      <c r="B909" s="19">
        <v>0</v>
      </c>
      <c r="C909" s="20">
        <v>45555</v>
      </c>
      <c r="D909" s="19">
        <v>0</v>
      </c>
      <c r="E909" t="s">
        <v>2801</v>
      </c>
      <c r="F909" t="s">
        <v>21</v>
      </c>
      <c r="G909" t="s">
        <v>22</v>
      </c>
      <c r="H909" t="s">
        <v>39</v>
      </c>
      <c r="I909" t="s">
        <v>40</v>
      </c>
      <c r="J909" t="s">
        <v>94</v>
      </c>
      <c r="K909" t="s">
        <v>26</v>
      </c>
      <c r="L909" t="s">
        <v>27</v>
      </c>
      <c r="M909" t="s">
        <v>2802</v>
      </c>
      <c r="N909" s="21">
        <v>1</v>
      </c>
      <c r="O909" s="21">
        <v>57553.11</v>
      </c>
      <c r="P909" s="21">
        <v>2205.1</v>
      </c>
      <c r="Q909" t="s">
        <v>29</v>
      </c>
    </row>
    <row r="910" spans="1:17" hidden="1" x14ac:dyDescent="0.25">
      <c r="A910" t="s">
        <v>2803</v>
      </c>
      <c r="B910" s="19">
        <v>0</v>
      </c>
      <c r="C910" s="20">
        <v>45471</v>
      </c>
      <c r="D910" s="19">
        <v>0</v>
      </c>
      <c r="E910" t="s">
        <v>2804</v>
      </c>
      <c r="F910" t="s">
        <v>21</v>
      </c>
      <c r="G910" t="s">
        <v>65</v>
      </c>
      <c r="H910" t="s">
        <v>23</v>
      </c>
      <c r="I910" t="s">
        <v>24</v>
      </c>
      <c r="J910" t="s">
        <v>66</v>
      </c>
      <c r="K910" t="s">
        <v>26</v>
      </c>
      <c r="L910" t="s">
        <v>27</v>
      </c>
      <c r="M910" t="s">
        <v>201</v>
      </c>
      <c r="N910" s="21">
        <v>1</v>
      </c>
      <c r="O910" s="21">
        <v>127775.421</v>
      </c>
      <c r="P910" s="21">
        <v>4895.6099999999997</v>
      </c>
      <c r="Q910" t="s">
        <v>29</v>
      </c>
    </row>
    <row r="911" spans="1:17" hidden="1" x14ac:dyDescent="0.25">
      <c r="A911" t="s">
        <v>2805</v>
      </c>
      <c r="B911" s="19">
        <v>0</v>
      </c>
      <c r="C911" s="20">
        <v>45471</v>
      </c>
      <c r="D911" s="19">
        <v>0</v>
      </c>
      <c r="E911" t="s">
        <v>2806</v>
      </c>
      <c r="F911" t="s">
        <v>21</v>
      </c>
      <c r="G911" t="s">
        <v>32</v>
      </c>
      <c r="H911" t="s">
        <v>39</v>
      </c>
      <c r="I911" t="s">
        <v>40</v>
      </c>
      <c r="J911" t="s">
        <v>184</v>
      </c>
      <c r="K911" t="s">
        <v>26</v>
      </c>
      <c r="L911" t="s">
        <v>27</v>
      </c>
      <c r="M911" t="s">
        <v>2807</v>
      </c>
      <c r="N911" s="21">
        <v>1</v>
      </c>
      <c r="O911" s="21">
        <v>60610.464</v>
      </c>
      <c r="P911" s="21">
        <v>2322.2399999999998</v>
      </c>
      <c r="Q911" t="s">
        <v>29</v>
      </c>
    </row>
    <row r="912" spans="1:17" hidden="1" x14ac:dyDescent="0.25">
      <c r="A912" t="s">
        <v>2808</v>
      </c>
      <c r="B912" s="19">
        <v>4</v>
      </c>
      <c r="C912" s="20">
        <v>45471</v>
      </c>
      <c r="D912" s="19">
        <v>0</v>
      </c>
      <c r="E912" t="s">
        <v>2809</v>
      </c>
      <c r="F912" t="s">
        <v>21</v>
      </c>
      <c r="G912" t="s">
        <v>45</v>
      </c>
      <c r="H912" t="s">
        <v>53</v>
      </c>
      <c r="I912" t="s">
        <v>34</v>
      </c>
      <c r="J912" t="s">
        <v>1143</v>
      </c>
      <c r="K912" t="s">
        <v>26</v>
      </c>
      <c r="L912" t="s">
        <v>27</v>
      </c>
      <c r="M912" t="s">
        <v>1251</v>
      </c>
      <c r="N912" s="21">
        <v>1</v>
      </c>
      <c r="O912" s="21">
        <v>107445.609</v>
      </c>
      <c r="P912" s="21">
        <v>4116.6899999999996</v>
      </c>
      <c r="Q912" t="s">
        <v>29</v>
      </c>
    </row>
    <row r="913" spans="1:17" hidden="1" x14ac:dyDescent="0.25">
      <c r="A913" t="s">
        <v>2810</v>
      </c>
      <c r="B913" s="19">
        <v>0</v>
      </c>
      <c r="C913" s="20">
        <v>45471</v>
      </c>
      <c r="D913" s="19">
        <v>0</v>
      </c>
      <c r="E913" t="s">
        <v>2811</v>
      </c>
      <c r="F913" t="s">
        <v>21</v>
      </c>
      <c r="G913" t="s">
        <v>65</v>
      </c>
      <c r="H913" t="s">
        <v>46</v>
      </c>
      <c r="I913" t="s">
        <v>47</v>
      </c>
      <c r="J913" t="s">
        <v>66</v>
      </c>
      <c r="K913" t="s">
        <v>26</v>
      </c>
      <c r="L913" t="s">
        <v>27</v>
      </c>
      <c r="M913" t="s">
        <v>2812</v>
      </c>
      <c r="N913" s="21">
        <v>1</v>
      </c>
      <c r="O913" s="21">
        <v>136284.02100000001</v>
      </c>
      <c r="P913" s="21">
        <v>5221.6099999999997</v>
      </c>
      <c r="Q913" t="s">
        <v>29</v>
      </c>
    </row>
    <row r="914" spans="1:17" hidden="1" x14ac:dyDescent="0.25">
      <c r="A914" t="s">
        <v>2813</v>
      </c>
      <c r="B914" s="19">
        <v>0</v>
      </c>
      <c r="C914" s="20">
        <v>45471</v>
      </c>
      <c r="D914" s="19">
        <v>0</v>
      </c>
      <c r="E914" t="s">
        <v>2814</v>
      </c>
      <c r="F914" t="s">
        <v>21</v>
      </c>
      <c r="G914" t="s">
        <v>32</v>
      </c>
      <c r="H914" t="s">
        <v>487</v>
      </c>
      <c r="I914" t="s">
        <v>40</v>
      </c>
      <c r="J914" t="s">
        <v>98</v>
      </c>
      <c r="K914" t="s">
        <v>26</v>
      </c>
      <c r="L914" t="s">
        <v>27</v>
      </c>
      <c r="M914" t="s">
        <v>991</v>
      </c>
      <c r="N914" s="21">
        <v>1</v>
      </c>
      <c r="O914" s="21">
        <v>47960.055</v>
      </c>
      <c r="P914" s="21">
        <v>1837.55</v>
      </c>
      <c r="Q914" t="s">
        <v>29</v>
      </c>
    </row>
    <row r="915" spans="1:17" hidden="1" x14ac:dyDescent="0.25">
      <c r="A915" t="s">
        <v>2815</v>
      </c>
      <c r="B915" s="19">
        <v>0</v>
      </c>
      <c r="C915" s="20">
        <v>45471</v>
      </c>
      <c r="D915" s="19">
        <v>0</v>
      </c>
      <c r="E915" t="s">
        <v>2816</v>
      </c>
      <c r="F915" t="s">
        <v>21</v>
      </c>
      <c r="G915" t="s">
        <v>65</v>
      </c>
      <c r="H915" t="s">
        <v>170</v>
      </c>
      <c r="I915" t="s">
        <v>171</v>
      </c>
      <c r="J915" t="s">
        <v>94</v>
      </c>
      <c r="K915" t="s">
        <v>26</v>
      </c>
      <c r="L915" t="s">
        <v>27</v>
      </c>
      <c r="M915" t="s">
        <v>2817</v>
      </c>
      <c r="N915" s="21">
        <v>1</v>
      </c>
      <c r="O915" s="21">
        <v>156750.07500000001</v>
      </c>
      <c r="P915" s="21">
        <v>6005.75</v>
      </c>
      <c r="Q915" t="s">
        <v>29</v>
      </c>
    </row>
    <row r="916" spans="1:17" hidden="1" x14ac:dyDescent="0.25">
      <c r="A916" t="s">
        <v>2818</v>
      </c>
      <c r="B916" s="19">
        <v>0</v>
      </c>
      <c r="C916" s="20">
        <v>45471</v>
      </c>
      <c r="D916" s="19">
        <v>0</v>
      </c>
      <c r="E916" t="s">
        <v>2819</v>
      </c>
      <c r="F916" t="s">
        <v>21</v>
      </c>
      <c r="G916" t="s">
        <v>45</v>
      </c>
      <c r="H916" t="s">
        <v>46</v>
      </c>
      <c r="I916" t="s">
        <v>47</v>
      </c>
      <c r="J916" t="s">
        <v>558</v>
      </c>
      <c r="K916" t="s">
        <v>26</v>
      </c>
      <c r="L916" t="s">
        <v>27</v>
      </c>
      <c r="M916" t="s">
        <v>2820</v>
      </c>
      <c r="N916" s="21">
        <v>1</v>
      </c>
      <c r="O916" s="21">
        <v>117273.042</v>
      </c>
      <c r="P916" s="21">
        <v>4493.22</v>
      </c>
      <c r="Q916" t="s">
        <v>29</v>
      </c>
    </row>
    <row r="917" spans="1:17" hidden="1" x14ac:dyDescent="0.25">
      <c r="A917" t="s">
        <v>2821</v>
      </c>
      <c r="B917" s="19">
        <v>0</v>
      </c>
      <c r="C917" s="20">
        <v>45471</v>
      </c>
      <c r="D917" s="19">
        <v>0</v>
      </c>
      <c r="E917" t="s">
        <v>2822</v>
      </c>
      <c r="F917" t="s">
        <v>21</v>
      </c>
      <c r="G917" t="s">
        <v>22</v>
      </c>
      <c r="H917" t="s">
        <v>23</v>
      </c>
      <c r="I917" t="s">
        <v>24</v>
      </c>
      <c r="J917" t="s">
        <v>184</v>
      </c>
      <c r="K917" t="s">
        <v>26</v>
      </c>
      <c r="L917" t="s">
        <v>27</v>
      </c>
      <c r="M917" t="s">
        <v>1928</v>
      </c>
      <c r="N917" s="21">
        <v>1</v>
      </c>
      <c r="O917" s="21">
        <v>130547.24099999999</v>
      </c>
      <c r="P917" s="21">
        <v>5001.8100000000004</v>
      </c>
      <c r="Q917" t="s">
        <v>29</v>
      </c>
    </row>
    <row r="918" spans="1:17" hidden="1" x14ac:dyDescent="0.25">
      <c r="A918" t="s">
        <v>2823</v>
      </c>
      <c r="B918" s="19">
        <v>0</v>
      </c>
      <c r="C918" s="20">
        <v>45471</v>
      </c>
      <c r="D918" s="19">
        <v>0</v>
      </c>
      <c r="E918" t="s">
        <v>2824</v>
      </c>
      <c r="F918" t="s">
        <v>21</v>
      </c>
      <c r="G918" t="s">
        <v>65</v>
      </c>
      <c r="H918" t="s">
        <v>46</v>
      </c>
      <c r="I918" t="s">
        <v>47</v>
      </c>
      <c r="J918" t="s">
        <v>66</v>
      </c>
      <c r="K918" t="s">
        <v>26</v>
      </c>
      <c r="L918" t="s">
        <v>27</v>
      </c>
      <c r="M918" t="s">
        <v>2825</v>
      </c>
      <c r="N918" s="21">
        <v>1</v>
      </c>
      <c r="O918" s="21">
        <v>133058.58300000001</v>
      </c>
      <c r="P918" s="21">
        <v>5098.03</v>
      </c>
      <c r="Q918" t="s">
        <v>29</v>
      </c>
    </row>
    <row r="919" spans="1:17" hidden="1" x14ac:dyDescent="0.25">
      <c r="A919" t="s">
        <v>2826</v>
      </c>
      <c r="B919" s="19">
        <v>0</v>
      </c>
      <c r="C919" s="20">
        <v>45555</v>
      </c>
      <c r="D919" s="19">
        <v>0</v>
      </c>
      <c r="E919" t="s">
        <v>2827</v>
      </c>
      <c r="F919" t="s">
        <v>21</v>
      </c>
      <c r="G919" t="s">
        <v>32</v>
      </c>
      <c r="H919" t="s">
        <v>487</v>
      </c>
      <c r="I919" t="s">
        <v>40</v>
      </c>
      <c r="J919" t="s">
        <v>677</v>
      </c>
      <c r="K919" t="s">
        <v>26</v>
      </c>
      <c r="L919" t="s">
        <v>27</v>
      </c>
      <c r="M919" t="s">
        <v>2828</v>
      </c>
      <c r="N919" s="21">
        <v>1</v>
      </c>
      <c r="O919" s="21">
        <v>58990.436999999998</v>
      </c>
      <c r="P919" s="21">
        <v>2260.17</v>
      </c>
      <c r="Q919" t="s">
        <v>29</v>
      </c>
    </row>
    <row r="920" spans="1:17" hidden="1" x14ac:dyDescent="0.25">
      <c r="A920" t="s">
        <v>2829</v>
      </c>
      <c r="B920" s="19">
        <v>0</v>
      </c>
      <c r="C920" s="20">
        <v>45471</v>
      </c>
      <c r="D920" s="19">
        <v>0</v>
      </c>
      <c r="E920" t="s">
        <v>2830</v>
      </c>
      <c r="F920" t="s">
        <v>21</v>
      </c>
      <c r="G920" t="s">
        <v>45</v>
      </c>
      <c r="H920" t="s">
        <v>39</v>
      </c>
      <c r="I920" t="s">
        <v>40</v>
      </c>
      <c r="J920" t="s">
        <v>1010</v>
      </c>
      <c r="K920" t="s">
        <v>26</v>
      </c>
      <c r="L920" t="s">
        <v>27</v>
      </c>
      <c r="M920" t="s">
        <v>2831</v>
      </c>
      <c r="N920" s="21">
        <v>1</v>
      </c>
      <c r="O920" s="21">
        <v>62700.290999999997</v>
      </c>
      <c r="P920" s="21">
        <v>2402.31</v>
      </c>
      <c r="Q920" t="s">
        <v>29</v>
      </c>
    </row>
    <row r="921" spans="1:17" hidden="1" x14ac:dyDescent="0.25">
      <c r="A921" t="s">
        <v>2832</v>
      </c>
      <c r="B921" s="19">
        <v>0</v>
      </c>
      <c r="C921" s="20">
        <v>45471</v>
      </c>
      <c r="D921" s="19">
        <v>0</v>
      </c>
      <c r="E921" t="s">
        <v>2833</v>
      </c>
      <c r="F921" t="s">
        <v>21</v>
      </c>
      <c r="G921" t="s">
        <v>65</v>
      </c>
      <c r="H921" t="s">
        <v>23</v>
      </c>
      <c r="I921" t="s">
        <v>24</v>
      </c>
      <c r="J921" t="s">
        <v>66</v>
      </c>
      <c r="K921" t="s">
        <v>26</v>
      </c>
      <c r="L921" t="s">
        <v>27</v>
      </c>
      <c r="M921" t="s">
        <v>2834</v>
      </c>
      <c r="N921" s="21">
        <v>1</v>
      </c>
      <c r="O921" s="21">
        <v>116374.94100000001</v>
      </c>
      <c r="P921" s="21">
        <v>4458.8100000000004</v>
      </c>
      <c r="Q921" t="s">
        <v>29</v>
      </c>
    </row>
    <row r="922" spans="1:17" hidden="1" x14ac:dyDescent="0.25">
      <c r="A922" t="s">
        <v>2835</v>
      </c>
      <c r="B922" s="19">
        <v>0</v>
      </c>
      <c r="C922" s="20">
        <v>45499</v>
      </c>
      <c r="D922" s="19">
        <v>0</v>
      </c>
      <c r="E922" t="s">
        <v>2836</v>
      </c>
      <c r="F922" t="s">
        <v>21</v>
      </c>
      <c r="G922" t="s">
        <v>52</v>
      </c>
      <c r="H922" t="s">
        <v>170</v>
      </c>
      <c r="I922" t="s">
        <v>171</v>
      </c>
      <c r="J922" t="s">
        <v>509</v>
      </c>
      <c r="K922" t="s">
        <v>26</v>
      </c>
      <c r="L922" t="s">
        <v>27</v>
      </c>
      <c r="M922" t="s">
        <v>2119</v>
      </c>
      <c r="N922" s="21">
        <v>1</v>
      </c>
      <c r="O922" s="21">
        <v>140632.01999999999</v>
      </c>
      <c r="P922" s="21">
        <v>5388.2</v>
      </c>
      <c r="Q922" t="s">
        <v>29</v>
      </c>
    </row>
    <row r="923" spans="1:17" hidden="1" x14ac:dyDescent="0.25">
      <c r="A923" t="s">
        <v>2837</v>
      </c>
      <c r="B923" s="19">
        <v>0</v>
      </c>
      <c r="C923" s="20">
        <v>45471</v>
      </c>
      <c r="D923" s="19">
        <v>0</v>
      </c>
      <c r="E923" t="s">
        <v>2838</v>
      </c>
      <c r="F923" t="s">
        <v>21</v>
      </c>
      <c r="G923" t="s">
        <v>32</v>
      </c>
      <c r="H923" t="s">
        <v>23</v>
      </c>
      <c r="I923" t="s">
        <v>24</v>
      </c>
      <c r="J923" t="s">
        <v>41</v>
      </c>
      <c r="K923" t="s">
        <v>26</v>
      </c>
      <c r="L923" t="s">
        <v>27</v>
      </c>
      <c r="M923" t="s">
        <v>2839</v>
      </c>
      <c r="N923" s="21">
        <v>1</v>
      </c>
      <c r="O923" s="21">
        <v>106730.73</v>
      </c>
      <c r="P923" s="21">
        <v>4089.3</v>
      </c>
      <c r="Q923" t="s">
        <v>29</v>
      </c>
    </row>
    <row r="924" spans="1:17" hidden="1" x14ac:dyDescent="0.25">
      <c r="A924" t="s">
        <v>2840</v>
      </c>
      <c r="B924" s="19">
        <v>0</v>
      </c>
      <c r="C924" s="20">
        <v>45527</v>
      </c>
      <c r="D924" s="19">
        <v>0</v>
      </c>
      <c r="E924" t="s">
        <v>2841</v>
      </c>
      <c r="F924" t="s">
        <v>21</v>
      </c>
      <c r="G924" t="s">
        <v>280</v>
      </c>
      <c r="H924" t="s">
        <v>170</v>
      </c>
      <c r="I924" t="s">
        <v>171</v>
      </c>
      <c r="J924" t="s">
        <v>308</v>
      </c>
      <c r="K924" t="s">
        <v>26</v>
      </c>
      <c r="L924" t="s">
        <v>27</v>
      </c>
      <c r="M924" t="s">
        <v>2842</v>
      </c>
      <c r="N924" s="21">
        <v>1</v>
      </c>
      <c r="O924" s="21">
        <v>164227.20300000001</v>
      </c>
      <c r="P924" s="21">
        <v>6292.23</v>
      </c>
      <c r="Q924" t="s">
        <v>29</v>
      </c>
    </row>
    <row r="925" spans="1:17" hidden="1" x14ac:dyDescent="0.25">
      <c r="A925" t="s">
        <v>2843</v>
      </c>
      <c r="B925" s="19">
        <v>3</v>
      </c>
      <c r="C925" s="20">
        <v>45471</v>
      </c>
      <c r="D925" s="19">
        <v>0</v>
      </c>
      <c r="E925" t="s">
        <v>2844</v>
      </c>
      <c r="F925" t="s">
        <v>21</v>
      </c>
      <c r="G925" t="s">
        <v>65</v>
      </c>
      <c r="H925" t="s">
        <v>46</v>
      </c>
      <c r="I925" t="s">
        <v>47</v>
      </c>
      <c r="J925" t="s">
        <v>998</v>
      </c>
      <c r="K925" t="s">
        <v>26</v>
      </c>
      <c r="L925" t="s">
        <v>27</v>
      </c>
      <c r="M925" t="s">
        <v>2845</v>
      </c>
      <c r="N925" s="21">
        <v>1</v>
      </c>
      <c r="O925" s="21">
        <v>103346.60400000001</v>
      </c>
      <c r="P925" s="21">
        <v>3959.64</v>
      </c>
      <c r="Q925" t="s">
        <v>29</v>
      </c>
    </row>
    <row r="926" spans="1:17" hidden="1" x14ac:dyDescent="0.25">
      <c r="A926" t="s">
        <v>2846</v>
      </c>
      <c r="B926" s="19">
        <v>0</v>
      </c>
      <c r="C926" s="20">
        <v>45471</v>
      </c>
      <c r="D926" s="19">
        <v>0</v>
      </c>
      <c r="E926" t="s">
        <v>2847</v>
      </c>
      <c r="F926" t="s">
        <v>21</v>
      </c>
      <c r="G926" t="s">
        <v>22</v>
      </c>
      <c r="H926" t="s">
        <v>39</v>
      </c>
      <c r="I926" t="s">
        <v>40</v>
      </c>
      <c r="J926" t="s">
        <v>114</v>
      </c>
      <c r="K926" t="s">
        <v>26</v>
      </c>
      <c r="L926" t="s">
        <v>27</v>
      </c>
      <c r="M926" t="s">
        <v>115</v>
      </c>
      <c r="N926" s="21">
        <v>1</v>
      </c>
      <c r="O926" s="21">
        <v>59627.016000000003</v>
      </c>
      <c r="P926" s="21">
        <v>2284.56</v>
      </c>
      <c r="Q926" t="s">
        <v>29</v>
      </c>
    </row>
    <row r="927" spans="1:17" hidden="1" x14ac:dyDescent="0.25">
      <c r="A927" t="s">
        <v>2848</v>
      </c>
      <c r="B927" s="19">
        <v>0</v>
      </c>
      <c r="C927" s="20">
        <v>45485</v>
      </c>
      <c r="D927" s="19">
        <v>0</v>
      </c>
      <c r="E927" t="s">
        <v>2849</v>
      </c>
      <c r="F927" t="s">
        <v>21</v>
      </c>
      <c r="G927" t="s">
        <v>52</v>
      </c>
      <c r="H927" t="s">
        <v>148</v>
      </c>
      <c r="I927" t="s">
        <v>149</v>
      </c>
      <c r="J927" t="s">
        <v>140</v>
      </c>
      <c r="K927" t="s">
        <v>26</v>
      </c>
      <c r="L927" t="s">
        <v>27</v>
      </c>
      <c r="M927" t="s">
        <v>149</v>
      </c>
      <c r="N927" s="21">
        <v>1</v>
      </c>
      <c r="O927" s="21">
        <v>140718.15</v>
      </c>
      <c r="P927" s="21">
        <v>5391.5</v>
      </c>
      <c r="Q927" t="s">
        <v>29</v>
      </c>
    </row>
    <row r="928" spans="1:17" hidden="1" x14ac:dyDescent="0.25">
      <c r="A928" t="s">
        <v>2850</v>
      </c>
      <c r="B928" s="19">
        <v>0</v>
      </c>
      <c r="C928" s="20">
        <v>45471</v>
      </c>
      <c r="D928" s="19">
        <v>0</v>
      </c>
      <c r="E928" t="s">
        <v>2851</v>
      </c>
      <c r="F928" t="s">
        <v>21</v>
      </c>
      <c r="G928" t="s">
        <v>65</v>
      </c>
      <c r="H928" t="s">
        <v>53</v>
      </c>
      <c r="I928" t="s">
        <v>34</v>
      </c>
      <c r="J928" t="s">
        <v>66</v>
      </c>
      <c r="K928" t="s">
        <v>26</v>
      </c>
      <c r="L928" t="s">
        <v>27</v>
      </c>
      <c r="M928" t="s">
        <v>252</v>
      </c>
      <c r="N928" s="21">
        <v>1</v>
      </c>
      <c r="O928" s="21">
        <v>94937.183999999994</v>
      </c>
      <c r="P928" s="21">
        <v>3637.44</v>
      </c>
      <c r="Q928" t="s">
        <v>29</v>
      </c>
    </row>
    <row r="929" spans="1:17" hidden="1" x14ac:dyDescent="0.25">
      <c r="A929" t="s">
        <v>2852</v>
      </c>
      <c r="B929" s="19">
        <v>0</v>
      </c>
      <c r="C929" s="20">
        <v>45471</v>
      </c>
      <c r="D929" s="19">
        <v>0</v>
      </c>
      <c r="E929" t="s">
        <v>2853</v>
      </c>
      <c r="F929" t="s">
        <v>21</v>
      </c>
      <c r="G929" t="s">
        <v>45</v>
      </c>
      <c r="H929" t="s">
        <v>53</v>
      </c>
      <c r="I929" t="s">
        <v>34</v>
      </c>
      <c r="J929" t="s">
        <v>1561</v>
      </c>
      <c r="K929" t="s">
        <v>26</v>
      </c>
      <c r="L929" t="s">
        <v>27</v>
      </c>
      <c r="M929" t="s">
        <v>2854</v>
      </c>
      <c r="N929" s="21">
        <v>1</v>
      </c>
      <c r="O929" s="21">
        <v>81356.048999999999</v>
      </c>
      <c r="P929" s="21">
        <v>3117.09</v>
      </c>
      <c r="Q929" t="s">
        <v>29</v>
      </c>
    </row>
    <row r="930" spans="1:17" hidden="1" x14ac:dyDescent="0.25">
      <c r="A930" t="s">
        <v>2855</v>
      </c>
      <c r="B930" s="19">
        <v>1</v>
      </c>
      <c r="C930" s="20">
        <v>45471</v>
      </c>
      <c r="D930" s="19">
        <v>0</v>
      </c>
      <c r="E930" t="s">
        <v>2856</v>
      </c>
      <c r="F930" t="s">
        <v>21</v>
      </c>
      <c r="G930" t="s">
        <v>45</v>
      </c>
      <c r="H930" t="s">
        <v>263</v>
      </c>
      <c r="I930" t="s">
        <v>24</v>
      </c>
      <c r="J930" t="s">
        <v>161</v>
      </c>
      <c r="K930" t="s">
        <v>26</v>
      </c>
      <c r="L930" t="s">
        <v>27</v>
      </c>
      <c r="M930" t="s">
        <v>2857</v>
      </c>
      <c r="N930" s="21">
        <v>1</v>
      </c>
      <c r="O930" s="21">
        <v>120122.901</v>
      </c>
      <c r="P930" s="21">
        <v>4602.41</v>
      </c>
      <c r="Q930" t="s">
        <v>29</v>
      </c>
    </row>
    <row r="931" spans="1:17" hidden="1" x14ac:dyDescent="0.25">
      <c r="A931" t="s">
        <v>2858</v>
      </c>
      <c r="B931" s="19">
        <v>0</v>
      </c>
      <c r="C931" s="20">
        <v>45471</v>
      </c>
      <c r="D931" s="19">
        <v>0</v>
      </c>
      <c r="E931" t="s">
        <v>2859</v>
      </c>
      <c r="F931" t="s">
        <v>21</v>
      </c>
      <c r="G931" t="s">
        <v>22</v>
      </c>
      <c r="H931" t="s">
        <v>53</v>
      </c>
      <c r="I931" t="s">
        <v>34</v>
      </c>
      <c r="J931" t="s">
        <v>1266</v>
      </c>
      <c r="K931" t="s">
        <v>26</v>
      </c>
      <c r="L931" t="s">
        <v>27</v>
      </c>
      <c r="M931" t="s">
        <v>95</v>
      </c>
      <c r="N931" s="21">
        <v>1</v>
      </c>
      <c r="O931" s="21">
        <v>69670.035000000003</v>
      </c>
      <c r="P931" s="21">
        <v>2669.35</v>
      </c>
      <c r="Q931" t="s">
        <v>29</v>
      </c>
    </row>
    <row r="932" spans="1:17" hidden="1" x14ac:dyDescent="0.25">
      <c r="A932" t="s">
        <v>2860</v>
      </c>
      <c r="B932" s="19">
        <v>0</v>
      </c>
      <c r="C932" s="20">
        <v>45561</v>
      </c>
      <c r="D932" s="19">
        <v>0</v>
      </c>
      <c r="E932" t="s">
        <v>2861</v>
      </c>
      <c r="F932" t="s">
        <v>21</v>
      </c>
      <c r="G932" t="s">
        <v>52</v>
      </c>
      <c r="H932" t="s">
        <v>39</v>
      </c>
      <c r="I932" t="s">
        <v>40</v>
      </c>
      <c r="J932" t="s">
        <v>204</v>
      </c>
      <c r="K932" t="s">
        <v>21</v>
      </c>
      <c r="L932" t="s">
        <v>27</v>
      </c>
      <c r="M932" t="s">
        <v>2511</v>
      </c>
      <c r="N932" s="21">
        <v>1</v>
      </c>
      <c r="O932" s="21">
        <v>76442.202000000005</v>
      </c>
      <c r="P932" s="21">
        <v>2928.82</v>
      </c>
      <c r="Q932" t="s">
        <v>29</v>
      </c>
    </row>
    <row r="933" spans="1:17" hidden="1" x14ac:dyDescent="0.25">
      <c r="A933" t="s">
        <v>2862</v>
      </c>
      <c r="B933" s="19">
        <v>5</v>
      </c>
      <c r="C933" s="20">
        <v>45471</v>
      </c>
      <c r="D933" s="19">
        <v>0</v>
      </c>
      <c r="E933" t="s">
        <v>2863</v>
      </c>
      <c r="F933" t="s">
        <v>21</v>
      </c>
      <c r="G933" t="s">
        <v>45</v>
      </c>
      <c r="H933" t="s">
        <v>23</v>
      </c>
      <c r="I933" t="s">
        <v>24</v>
      </c>
      <c r="J933" t="s">
        <v>2864</v>
      </c>
      <c r="K933" t="s">
        <v>26</v>
      </c>
      <c r="L933" t="s">
        <v>27</v>
      </c>
      <c r="M933" t="s">
        <v>2865</v>
      </c>
      <c r="N933" s="21">
        <v>1</v>
      </c>
      <c r="O933" s="21">
        <v>82164.365999999995</v>
      </c>
      <c r="P933" s="21">
        <v>3148.06</v>
      </c>
      <c r="Q933" t="s">
        <v>29</v>
      </c>
    </row>
    <row r="934" spans="1:17" hidden="1" x14ac:dyDescent="0.25">
      <c r="A934" t="s">
        <v>2866</v>
      </c>
      <c r="B934" s="19">
        <v>0</v>
      </c>
      <c r="C934" s="20">
        <v>45471</v>
      </c>
      <c r="D934" s="19">
        <v>0</v>
      </c>
      <c r="E934" t="s">
        <v>2867</v>
      </c>
      <c r="F934" t="s">
        <v>21</v>
      </c>
      <c r="G934" t="s">
        <v>32</v>
      </c>
      <c r="H934" t="s">
        <v>53</v>
      </c>
      <c r="I934" t="s">
        <v>34</v>
      </c>
      <c r="J934" t="s">
        <v>208</v>
      </c>
      <c r="K934" t="s">
        <v>26</v>
      </c>
      <c r="L934" t="s">
        <v>27</v>
      </c>
      <c r="M934" t="s">
        <v>2868</v>
      </c>
      <c r="N934" s="21">
        <v>1</v>
      </c>
      <c r="O934" s="21">
        <v>69669.251999999993</v>
      </c>
      <c r="P934" s="21">
        <v>2669.32</v>
      </c>
      <c r="Q934" t="s">
        <v>29</v>
      </c>
    </row>
    <row r="935" spans="1:17" hidden="1" x14ac:dyDescent="0.25">
      <c r="A935" t="s">
        <v>2869</v>
      </c>
      <c r="B935" s="19">
        <v>1</v>
      </c>
      <c r="C935" s="20">
        <v>45471</v>
      </c>
      <c r="D935" s="19">
        <v>0</v>
      </c>
      <c r="E935" t="s">
        <v>2870</v>
      </c>
      <c r="F935" t="s">
        <v>21</v>
      </c>
      <c r="G935" t="s">
        <v>65</v>
      </c>
      <c r="H935" t="s">
        <v>53</v>
      </c>
      <c r="I935" t="s">
        <v>34</v>
      </c>
      <c r="J935" t="s">
        <v>66</v>
      </c>
      <c r="K935" t="s">
        <v>26</v>
      </c>
      <c r="L935" t="s">
        <v>27</v>
      </c>
      <c r="M935" t="s">
        <v>2871</v>
      </c>
      <c r="N935" s="21">
        <v>1</v>
      </c>
      <c r="O935" s="21">
        <v>74461.733999999997</v>
      </c>
      <c r="P935" s="21">
        <v>2852.94</v>
      </c>
      <c r="Q935" t="s">
        <v>29</v>
      </c>
    </row>
    <row r="936" spans="1:17" hidden="1" x14ac:dyDescent="0.25">
      <c r="A936" t="s">
        <v>2872</v>
      </c>
      <c r="B936" s="19">
        <v>0</v>
      </c>
      <c r="C936" s="20">
        <v>45471</v>
      </c>
      <c r="D936" s="19">
        <v>0</v>
      </c>
      <c r="E936" t="s">
        <v>2873</v>
      </c>
      <c r="F936" t="s">
        <v>21</v>
      </c>
      <c r="G936" t="s">
        <v>32</v>
      </c>
      <c r="H936" t="s">
        <v>543</v>
      </c>
      <c r="I936" t="s">
        <v>544</v>
      </c>
      <c r="J936" t="s">
        <v>1154</v>
      </c>
      <c r="K936" t="s">
        <v>26</v>
      </c>
      <c r="L936" t="s">
        <v>27</v>
      </c>
      <c r="M936" t="s">
        <v>545</v>
      </c>
      <c r="N936" s="21">
        <v>1</v>
      </c>
      <c r="O936" s="21">
        <v>45436.184999999998</v>
      </c>
      <c r="P936" s="21">
        <v>1740.85</v>
      </c>
      <c r="Q936" t="s">
        <v>29</v>
      </c>
    </row>
    <row r="937" spans="1:17" hidden="1" x14ac:dyDescent="0.25">
      <c r="A937" t="s">
        <v>2874</v>
      </c>
      <c r="B937" s="19">
        <v>0</v>
      </c>
      <c r="C937" s="20">
        <v>45471</v>
      </c>
      <c r="D937" s="19">
        <v>0</v>
      </c>
      <c r="E937" t="s">
        <v>2875</v>
      </c>
      <c r="F937" t="s">
        <v>21</v>
      </c>
      <c r="G937" t="s">
        <v>22</v>
      </c>
      <c r="H937" t="s">
        <v>23</v>
      </c>
      <c r="I937" t="s">
        <v>24</v>
      </c>
      <c r="J937" t="s">
        <v>264</v>
      </c>
      <c r="K937" t="s">
        <v>26</v>
      </c>
      <c r="L937" t="s">
        <v>27</v>
      </c>
      <c r="M937" t="s">
        <v>2876</v>
      </c>
      <c r="N937" s="21">
        <v>1</v>
      </c>
      <c r="O937" s="21">
        <v>130547.24099999999</v>
      </c>
      <c r="P937" s="21">
        <v>5001.8100000000004</v>
      </c>
      <c r="Q937" t="s">
        <v>29</v>
      </c>
    </row>
    <row r="938" spans="1:17" hidden="1" x14ac:dyDescent="0.25">
      <c r="A938" t="s">
        <v>2877</v>
      </c>
      <c r="B938" s="19">
        <v>0</v>
      </c>
      <c r="C938" s="20">
        <v>45499</v>
      </c>
      <c r="D938" s="19">
        <v>0</v>
      </c>
      <c r="E938" t="s">
        <v>2878</v>
      </c>
      <c r="F938" t="s">
        <v>21</v>
      </c>
      <c r="G938" t="s">
        <v>52</v>
      </c>
      <c r="H938" t="s">
        <v>758</v>
      </c>
      <c r="I938" t="s">
        <v>759</v>
      </c>
      <c r="J938" t="s">
        <v>308</v>
      </c>
      <c r="K938" t="s">
        <v>26</v>
      </c>
      <c r="L938" t="s">
        <v>27</v>
      </c>
      <c r="M938" t="s">
        <v>2879</v>
      </c>
      <c r="N938" s="21">
        <v>1</v>
      </c>
      <c r="O938" s="21">
        <v>150934.212</v>
      </c>
      <c r="P938" s="21">
        <v>5782.92</v>
      </c>
      <c r="Q938" t="s">
        <v>29</v>
      </c>
    </row>
    <row r="939" spans="1:17" hidden="1" x14ac:dyDescent="0.25">
      <c r="A939" t="s">
        <v>2880</v>
      </c>
      <c r="B939" s="19">
        <v>0</v>
      </c>
      <c r="C939" s="20">
        <v>45471</v>
      </c>
      <c r="D939" s="19">
        <v>0</v>
      </c>
      <c r="E939" t="s">
        <v>2881</v>
      </c>
      <c r="F939" t="s">
        <v>21</v>
      </c>
      <c r="G939" t="s">
        <v>65</v>
      </c>
      <c r="H939" t="s">
        <v>53</v>
      </c>
      <c r="I939" t="s">
        <v>34</v>
      </c>
      <c r="J939" t="s">
        <v>1412</v>
      </c>
      <c r="K939" t="s">
        <v>26</v>
      </c>
      <c r="L939" t="s">
        <v>27</v>
      </c>
      <c r="M939" t="s">
        <v>2882</v>
      </c>
      <c r="N939" s="21">
        <v>1</v>
      </c>
      <c r="O939" s="21">
        <v>69669.774000000005</v>
      </c>
      <c r="P939" s="21">
        <v>2669.34</v>
      </c>
      <c r="Q939" t="s">
        <v>29</v>
      </c>
    </row>
    <row r="940" spans="1:17" hidden="1" x14ac:dyDescent="0.25">
      <c r="A940" t="s">
        <v>2883</v>
      </c>
      <c r="B940" s="19">
        <v>0</v>
      </c>
      <c r="C940" s="20">
        <v>45471</v>
      </c>
      <c r="D940" s="19">
        <v>0</v>
      </c>
      <c r="E940" t="s">
        <v>2884</v>
      </c>
      <c r="F940" t="s">
        <v>21</v>
      </c>
      <c r="G940" t="s">
        <v>45</v>
      </c>
      <c r="H940" t="s">
        <v>46</v>
      </c>
      <c r="I940" t="s">
        <v>47</v>
      </c>
      <c r="J940" t="s">
        <v>524</v>
      </c>
      <c r="K940" t="s">
        <v>26</v>
      </c>
      <c r="L940" t="s">
        <v>27</v>
      </c>
      <c r="M940" t="s">
        <v>2885</v>
      </c>
      <c r="N940" s="21">
        <v>1</v>
      </c>
      <c r="O940" s="21">
        <v>119251.683</v>
      </c>
      <c r="P940" s="21">
        <v>4569.03</v>
      </c>
      <c r="Q940" t="s">
        <v>29</v>
      </c>
    </row>
    <row r="941" spans="1:17" hidden="1" x14ac:dyDescent="0.25">
      <c r="A941" t="s">
        <v>2886</v>
      </c>
      <c r="B941" s="19">
        <v>0</v>
      </c>
      <c r="C941" s="20">
        <v>45499</v>
      </c>
      <c r="D941" s="19">
        <v>0</v>
      </c>
      <c r="E941" t="s">
        <v>2887</v>
      </c>
      <c r="F941" t="s">
        <v>21</v>
      </c>
      <c r="G941" t="s">
        <v>52</v>
      </c>
      <c r="H941" t="s">
        <v>53</v>
      </c>
      <c r="I941" t="s">
        <v>34</v>
      </c>
      <c r="J941" t="s">
        <v>509</v>
      </c>
      <c r="K941" t="s">
        <v>26</v>
      </c>
      <c r="L941" t="s">
        <v>27</v>
      </c>
      <c r="M941" t="s">
        <v>2888</v>
      </c>
      <c r="N941" s="21">
        <v>1</v>
      </c>
      <c r="O941" s="21">
        <v>99276.047999999995</v>
      </c>
      <c r="P941" s="21">
        <v>3803.68</v>
      </c>
      <c r="Q941" t="s">
        <v>29</v>
      </c>
    </row>
    <row r="942" spans="1:17" hidden="1" x14ac:dyDescent="0.25">
      <c r="A942" t="s">
        <v>2889</v>
      </c>
      <c r="B942" s="19">
        <v>0</v>
      </c>
      <c r="C942" s="20">
        <v>45471</v>
      </c>
      <c r="D942" s="19">
        <v>0</v>
      </c>
      <c r="E942" t="s">
        <v>2890</v>
      </c>
      <c r="F942" t="s">
        <v>21</v>
      </c>
      <c r="G942" t="s">
        <v>22</v>
      </c>
      <c r="H942" t="s">
        <v>23</v>
      </c>
      <c r="I942" t="s">
        <v>24</v>
      </c>
      <c r="J942" t="s">
        <v>2891</v>
      </c>
      <c r="K942" t="s">
        <v>26</v>
      </c>
      <c r="L942" t="s">
        <v>27</v>
      </c>
      <c r="M942" t="s">
        <v>2892</v>
      </c>
      <c r="N942" s="21">
        <v>1</v>
      </c>
      <c r="O942" s="21">
        <v>81786.176999999996</v>
      </c>
      <c r="P942" s="21">
        <v>3133.57</v>
      </c>
      <c r="Q942" t="s">
        <v>29</v>
      </c>
    </row>
    <row r="943" spans="1:17" hidden="1" x14ac:dyDescent="0.25">
      <c r="A943" t="s">
        <v>2893</v>
      </c>
      <c r="B943" s="19">
        <v>0</v>
      </c>
      <c r="C943" s="20">
        <v>45471</v>
      </c>
      <c r="D943" s="19">
        <v>0</v>
      </c>
      <c r="E943" t="s">
        <v>2894</v>
      </c>
      <c r="F943" t="s">
        <v>21</v>
      </c>
      <c r="G943" t="s">
        <v>45</v>
      </c>
      <c r="H943" t="s">
        <v>148</v>
      </c>
      <c r="I943" t="s">
        <v>149</v>
      </c>
      <c r="J943" t="s">
        <v>106</v>
      </c>
      <c r="K943" t="s">
        <v>26</v>
      </c>
      <c r="L943" t="s">
        <v>27</v>
      </c>
      <c r="M943" t="s">
        <v>2895</v>
      </c>
      <c r="N943" s="21">
        <v>1</v>
      </c>
      <c r="O943" s="21">
        <v>131177.29500000001</v>
      </c>
      <c r="P943" s="21">
        <v>5025.95</v>
      </c>
      <c r="Q943" t="s">
        <v>29</v>
      </c>
    </row>
    <row r="944" spans="1:17" hidden="1" x14ac:dyDescent="0.25">
      <c r="A944" t="s">
        <v>2896</v>
      </c>
      <c r="B944" s="19">
        <v>0</v>
      </c>
      <c r="C944" s="20">
        <v>45471</v>
      </c>
      <c r="D944" s="19">
        <v>0</v>
      </c>
      <c r="E944" t="s">
        <v>2897</v>
      </c>
      <c r="F944" t="s">
        <v>21</v>
      </c>
      <c r="G944" t="s">
        <v>32</v>
      </c>
      <c r="H944" t="s">
        <v>53</v>
      </c>
      <c r="I944" t="s">
        <v>34</v>
      </c>
      <c r="J944" t="s">
        <v>874</v>
      </c>
      <c r="K944" t="s">
        <v>26</v>
      </c>
      <c r="L944" t="s">
        <v>27</v>
      </c>
      <c r="M944" t="s">
        <v>2898</v>
      </c>
      <c r="N944" s="21">
        <v>1</v>
      </c>
      <c r="O944" s="21">
        <v>73150.47</v>
      </c>
      <c r="P944" s="21">
        <v>2802.7</v>
      </c>
      <c r="Q944" t="s">
        <v>29</v>
      </c>
    </row>
    <row r="945" spans="1:17" hidden="1" x14ac:dyDescent="0.25">
      <c r="A945" t="s">
        <v>2899</v>
      </c>
      <c r="B945" s="19">
        <v>0</v>
      </c>
      <c r="C945" s="20">
        <v>45474</v>
      </c>
      <c r="D945" s="19">
        <v>1</v>
      </c>
      <c r="E945" t="s">
        <v>2900</v>
      </c>
      <c r="F945" t="s">
        <v>21</v>
      </c>
      <c r="G945" t="s">
        <v>45</v>
      </c>
      <c r="H945" t="s">
        <v>170</v>
      </c>
      <c r="I945" t="s">
        <v>171</v>
      </c>
      <c r="J945" t="s">
        <v>173</v>
      </c>
      <c r="K945" t="s">
        <v>26</v>
      </c>
      <c r="L945" t="s">
        <v>27</v>
      </c>
      <c r="M945" t="s">
        <v>2901</v>
      </c>
      <c r="N945" s="21">
        <v>1</v>
      </c>
      <c r="O945" s="21">
        <v>173741.69699999999</v>
      </c>
      <c r="P945" s="21">
        <v>6656.77</v>
      </c>
      <c r="Q945" t="s">
        <v>29</v>
      </c>
    </row>
    <row r="946" spans="1:17" hidden="1" x14ac:dyDescent="0.25">
      <c r="A946" t="s">
        <v>2902</v>
      </c>
      <c r="B946" s="19">
        <v>0</v>
      </c>
      <c r="C946" s="20">
        <v>45471</v>
      </c>
      <c r="D946" s="19">
        <v>0</v>
      </c>
      <c r="E946" t="s">
        <v>2903</v>
      </c>
      <c r="F946" t="s">
        <v>21</v>
      </c>
      <c r="G946" t="s">
        <v>52</v>
      </c>
      <c r="H946" t="s">
        <v>53</v>
      </c>
      <c r="I946" t="s">
        <v>34</v>
      </c>
      <c r="J946" t="s">
        <v>140</v>
      </c>
      <c r="K946" t="s">
        <v>26</v>
      </c>
      <c r="L946" t="s">
        <v>27</v>
      </c>
      <c r="M946" t="s">
        <v>410</v>
      </c>
      <c r="N946" s="21">
        <v>1</v>
      </c>
      <c r="O946" s="21">
        <v>84350.240999999995</v>
      </c>
      <c r="P946" s="21">
        <v>3231.81</v>
      </c>
      <c r="Q946" t="s">
        <v>29</v>
      </c>
    </row>
    <row r="947" spans="1:17" hidden="1" x14ac:dyDescent="0.25">
      <c r="A947" t="s">
        <v>2904</v>
      </c>
      <c r="B947" s="19">
        <v>0</v>
      </c>
      <c r="C947" s="20">
        <v>45471</v>
      </c>
      <c r="D947" s="19">
        <v>0</v>
      </c>
      <c r="E947" t="s">
        <v>2905</v>
      </c>
      <c r="F947" t="s">
        <v>21</v>
      </c>
      <c r="G947" t="s">
        <v>32</v>
      </c>
      <c r="H947" t="s">
        <v>46</v>
      </c>
      <c r="I947" t="s">
        <v>47</v>
      </c>
      <c r="J947" t="s">
        <v>226</v>
      </c>
      <c r="K947" t="s">
        <v>26</v>
      </c>
      <c r="L947" t="s">
        <v>27</v>
      </c>
      <c r="M947" t="s">
        <v>2906</v>
      </c>
      <c r="N947" s="21">
        <v>1</v>
      </c>
      <c r="O947" s="21">
        <v>127902.52800000001</v>
      </c>
      <c r="P947" s="21">
        <v>4900.4799999999996</v>
      </c>
      <c r="Q947" t="s">
        <v>29</v>
      </c>
    </row>
    <row r="948" spans="1:17" hidden="1" x14ac:dyDescent="0.25">
      <c r="A948" t="s">
        <v>2907</v>
      </c>
      <c r="B948" s="19">
        <v>0</v>
      </c>
      <c r="C948" s="20">
        <v>45471</v>
      </c>
      <c r="D948" s="19">
        <v>0</v>
      </c>
      <c r="E948" t="s">
        <v>2908</v>
      </c>
      <c r="F948" t="s">
        <v>21</v>
      </c>
      <c r="G948" t="s">
        <v>45</v>
      </c>
      <c r="H948" t="s">
        <v>53</v>
      </c>
      <c r="I948" t="s">
        <v>34</v>
      </c>
      <c r="J948" t="s">
        <v>494</v>
      </c>
      <c r="K948" t="s">
        <v>26</v>
      </c>
      <c r="L948" t="s">
        <v>27</v>
      </c>
      <c r="M948" t="s">
        <v>2909</v>
      </c>
      <c r="N948" s="21">
        <v>1</v>
      </c>
      <c r="O948" s="21">
        <v>89546.229000000007</v>
      </c>
      <c r="P948" s="21">
        <v>3430.89</v>
      </c>
      <c r="Q948" t="s">
        <v>29</v>
      </c>
    </row>
    <row r="949" spans="1:17" hidden="1" x14ac:dyDescent="0.25">
      <c r="A949" t="s">
        <v>2910</v>
      </c>
      <c r="B949" s="19">
        <v>0</v>
      </c>
      <c r="C949" s="20">
        <v>45471</v>
      </c>
      <c r="D949" s="19">
        <v>0</v>
      </c>
      <c r="E949" t="s">
        <v>2911</v>
      </c>
      <c r="F949" t="s">
        <v>21</v>
      </c>
      <c r="G949" t="s">
        <v>45</v>
      </c>
      <c r="H949" t="s">
        <v>46</v>
      </c>
      <c r="I949" t="s">
        <v>47</v>
      </c>
      <c r="J949" t="s">
        <v>2912</v>
      </c>
      <c r="K949" t="s">
        <v>26</v>
      </c>
      <c r="L949" t="s">
        <v>27</v>
      </c>
      <c r="M949" t="s">
        <v>2913</v>
      </c>
      <c r="N949" s="21">
        <v>1</v>
      </c>
      <c r="O949" s="21">
        <v>120139.083</v>
      </c>
      <c r="P949" s="21">
        <v>4603.03</v>
      </c>
      <c r="Q949" t="s">
        <v>29</v>
      </c>
    </row>
    <row r="950" spans="1:17" hidden="1" x14ac:dyDescent="0.25">
      <c r="A950" t="s">
        <v>2914</v>
      </c>
      <c r="B950" s="19">
        <v>0</v>
      </c>
      <c r="C950" s="20">
        <v>45471</v>
      </c>
      <c r="D950" s="19">
        <v>0</v>
      </c>
      <c r="E950" t="s">
        <v>2915</v>
      </c>
      <c r="F950" t="s">
        <v>21</v>
      </c>
      <c r="G950" t="s">
        <v>32</v>
      </c>
      <c r="H950" t="s">
        <v>543</v>
      </c>
      <c r="I950" t="s">
        <v>544</v>
      </c>
      <c r="J950" t="s">
        <v>288</v>
      </c>
      <c r="K950" t="s">
        <v>26</v>
      </c>
      <c r="L950" t="s">
        <v>27</v>
      </c>
      <c r="M950" t="s">
        <v>545</v>
      </c>
      <c r="N950" s="21">
        <v>1</v>
      </c>
      <c r="O950" s="21">
        <v>49637.762999999999</v>
      </c>
      <c r="P950" s="21">
        <v>1901.83</v>
      </c>
      <c r="Q950" t="s">
        <v>29</v>
      </c>
    </row>
    <row r="951" spans="1:17" hidden="1" x14ac:dyDescent="0.25">
      <c r="A951" t="s">
        <v>2916</v>
      </c>
      <c r="B951" s="19">
        <v>1</v>
      </c>
      <c r="C951" s="20">
        <v>45471</v>
      </c>
      <c r="D951" s="19">
        <v>0</v>
      </c>
      <c r="E951" t="s">
        <v>2917</v>
      </c>
      <c r="F951" t="s">
        <v>21</v>
      </c>
      <c r="G951" t="s">
        <v>22</v>
      </c>
      <c r="H951" t="s">
        <v>39</v>
      </c>
      <c r="I951" t="s">
        <v>40</v>
      </c>
      <c r="J951" t="s">
        <v>218</v>
      </c>
      <c r="K951" t="s">
        <v>26</v>
      </c>
      <c r="L951" t="s">
        <v>27</v>
      </c>
      <c r="M951" t="s">
        <v>2918</v>
      </c>
      <c r="N951" s="21">
        <v>1</v>
      </c>
      <c r="O951" s="21">
        <v>67706.009999999995</v>
      </c>
      <c r="P951" s="21">
        <v>2594.1</v>
      </c>
      <c r="Q951" t="s">
        <v>29</v>
      </c>
    </row>
    <row r="952" spans="1:17" hidden="1" x14ac:dyDescent="0.25">
      <c r="A952" t="s">
        <v>2919</v>
      </c>
      <c r="B952" s="19">
        <v>0</v>
      </c>
      <c r="C952" s="20">
        <v>45471</v>
      </c>
      <c r="D952" s="19">
        <v>0</v>
      </c>
      <c r="E952" t="s">
        <v>2920</v>
      </c>
      <c r="F952" t="s">
        <v>21</v>
      </c>
      <c r="G952" t="s">
        <v>45</v>
      </c>
      <c r="H952" t="s">
        <v>53</v>
      </c>
      <c r="I952" t="s">
        <v>34</v>
      </c>
      <c r="J952" t="s">
        <v>2309</v>
      </c>
      <c r="K952" t="s">
        <v>26</v>
      </c>
      <c r="L952" t="s">
        <v>27</v>
      </c>
      <c r="M952" t="s">
        <v>2921</v>
      </c>
      <c r="N952" s="21">
        <v>1</v>
      </c>
      <c r="O952" s="21">
        <v>109202.4</v>
      </c>
      <c r="P952" s="21">
        <v>4184</v>
      </c>
      <c r="Q952" t="s">
        <v>29</v>
      </c>
    </row>
    <row r="953" spans="1:17" hidden="1" x14ac:dyDescent="0.25">
      <c r="A953" t="s">
        <v>2922</v>
      </c>
      <c r="B953" s="19">
        <v>0</v>
      </c>
      <c r="C953" s="20">
        <v>45471</v>
      </c>
      <c r="D953" s="19">
        <v>0</v>
      </c>
      <c r="E953" t="s">
        <v>2923</v>
      </c>
      <c r="F953" t="s">
        <v>21</v>
      </c>
      <c r="G953" t="s">
        <v>65</v>
      </c>
      <c r="H953" t="s">
        <v>23</v>
      </c>
      <c r="I953" t="s">
        <v>24</v>
      </c>
      <c r="J953" t="s">
        <v>66</v>
      </c>
      <c r="K953" t="s">
        <v>26</v>
      </c>
      <c r="L953" t="s">
        <v>27</v>
      </c>
      <c r="M953" t="s">
        <v>2924</v>
      </c>
      <c r="N953" s="21">
        <v>1</v>
      </c>
      <c r="O953" s="21">
        <v>121946.247</v>
      </c>
      <c r="P953" s="21">
        <v>4672.2700000000004</v>
      </c>
      <c r="Q953" t="s">
        <v>29</v>
      </c>
    </row>
    <row r="954" spans="1:17" hidden="1" x14ac:dyDescent="0.25">
      <c r="A954" t="s">
        <v>2925</v>
      </c>
      <c r="B954" s="19">
        <v>0</v>
      </c>
      <c r="C954" s="20">
        <v>45569</v>
      </c>
      <c r="D954" s="19">
        <v>0</v>
      </c>
      <c r="E954" t="s">
        <v>2926</v>
      </c>
      <c r="F954" t="s">
        <v>21</v>
      </c>
      <c r="G954" t="s">
        <v>32</v>
      </c>
      <c r="H954" t="s">
        <v>53</v>
      </c>
      <c r="I954" t="s">
        <v>34</v>
      </c>
      <c r="J954" t="s">
        <v>390</v>
      </c>
      <c r="K954" t="s">
        <v>26</v>
      </c>
      <c r="L954" t="s">
        <v>27</v>
      </c>
      <c r="M954" t="s">
        <v>391</v>
      </c>
      <c r="N954" s="21">
        <v>1</v>
      </c>
      <c r="O954" s="21">
        <v>69669.251999999993</v>
      </c>
      <c r="P954" s="21">
        <v>2669.32</v>
      </c>
      <c r="Q954" t="s">
        <v>29</v>
      </c>
    </row>
    <row r="955" spans="1:17" hidden="1" x14ac:dyDescent="0.25">
      <c r="A955" t="s">
        <v>2927</v>
      </c>
      <c r="B955" s="19">
        <v>0</v>
      </c>
      <c r="C955" s="20">
        <v>45513</v>
      </c>
      <c r="D955" s="19">
        <v>0</v>
      </c>
      <c r="E955" t="s">
        <v>2928</v>
      </c>
      <c r="F955" t="s">
        <v>21</v>
      </c>
      <c r="G955" t="s">
        <v>52</v>
      </c>
      <c r="H955" t="s">
        <v>170</v>
      </c>
      <c r="I955" t="s">
        <v>171</v>
      </c>
      <c r="J955" t="s">
        <v>308</v>
      </c>
      <c r="K955" t="s">
        <v>26</v>
      </c>
      <c r="L955" t="s">
        <v>27</v>
      </c>
      <c r="M955" t="s">
        <v>469</v>
      </c>
      <c r="N955" s="21">
        <v>1</v>
      </c>
      <c r="O955" s="21">
        <v>139655.09700000001</v>
      </c>
      <c r="P955" s="21">
        <v>5350.77</v>
      </c>
      <c r="Q955" t="s">
        <v>29</v>
      </c>
    </row>
    <row r="956" spans="1:17" hidden="1" x14ac:dyDescent="0.25">
      <c r="A956" t="s">
        <v>2929</v>
      </c>
      <c r="B956" s="19">
        <v>0</v>
      </c>
      <c r="C956" s="20">
        <v>45499</v>
      </c>
      <c r="D956" s="19">
        <v>0</v>
      </c>
      <c r="E956" t="s">
        <v>2930</v>
      </c>
      <c r="F956" t="s">
        <v>21</v>
      </c>
      <c r="G956" t="s">
        <v>52</v>
      </c>
      <c r="H956" t="s">
        <v>53</v>
      </c>
      <c r="I956" t="s">
        <v>34</v>
      </c>
      <c r="J956" t="s">
        <v>204</v>
      </c>
      <c r="K956" t="s">
        <v>26</v>
      </c>
      <c r="L956" t="s">
        <v>27</v>
      </c>
      <c r="M956" t="s">
        <v>2001</v>
      </c>
      <c r="N956" s="21">
        <v>1</v>
      </c>
      <c r="O956" s="21">
        <v>69670.035000000003</v>
      </c>
      <c r="P956" s="21">
        <v>2669.35</v>
      </c>
      <c r="Q956" t="s">
        <v>29</v>
      </c>
    </row>
    <row r="957" spans="1:17" hidden="1" x14ac:dyDescent="0.25">
      <c r="A957" t="s">
        <v>2931</v>
      </c>
      <c r="B957" s="19">
        <v>0</v>
      </c>
      <c r="C957" s="20">
        <v>45471</v>
      </c>
      <c r="D957" s="19">
        <v>0</v>
      </c>
      <c r="E957" t="s">
        <v>2932</v>
      </c>
      <c r="F957" t="s">
        <v>21</v>
      </c>
      <c r="G957" t="s">
        <v>45</v>
      </c>
      <c r="H957" t="s">
        <v>148</v>
      </c>
      <c r="I957" t="s">
        <v>149</v>
      </c>
      <c r="J957" t="s">
        <v>2933</v>
      </c>
      <c r="K957" t="s">
        <v>26</v>
      </c>
      <c r="L957" t="s">
        <v>27</v>
      </c>
      <c r="M957" t="s">
        <v>189</v>
      </c>
      <c r="N957" s="21">
        <v>1</v>
      </c>
      <c r="O957" s="21">
        <v>141313.23000000001</v>
      </c>
      <c r="P957" s="21">
        <v>5414.3</v>
      </c>
      <c r="Q957" t="s">
        <v>29</v>
      </c>
    </row>
    <row r="958" spans="1:17" hidden="1" x14ac:dyDescent="0.25">
      <c r="A958" t="s">
        <v>2934</v>
      </c>
      <c r="B958" s="19">
        <v>0</v>
      </c>
      <c r="C958" s="20">
        <v>45499</v>
      </c>
      <c r="D958" s="19">
        <v>0</v>
      </c>
      <c r="E958" t="s">
        <v>2935</v>
      </c>
      <c r="F958" t="s">
        <v>21</v>
      </c>
      <c r="G958" t="s">
        <v>280</v>
      </c>
      <c r="H958" t="s">
        <v>23</v>
      </c>
      <c r="I958" t="s">
        <v>24</v>
      </c>
      <c r="J958" t="s">
        <v>308</v>
      </c>
      <c r="K958" t="s">
        <v>26</v>
      </c>
      <c r="L958" t="s">
        <v>27</v>
      </c>
      <c r="M958" t="s">
        <v>2477</v>
      </c>
      <c r="N958" s="21">
        <v>1</v>
      </c>
      <c r="O958" s="21">
        <v>123830.145</v>
      </c>
      <c r="P958" s="21">
        <v>4744.45</v>
      </c>
      <c r="Q958" t="s">
        <v>29</v>
      </c>
    </row>
    <row r="959" spans="1:17" hidden="1" x14ac:dyDescent="0.25">
      <c r="A959" t="s">
        <v>2936</v>
      </c>
      <c r="B959" s="19">
        <v>1</v>
      </c>
      <c r="C959" s="20">
        <v>45471</v>
      </c>
      <c r="D959" s="19">
        <v>0</v>
      </c>
      <c r="E959" t="s">
        <v>2937</v>
      </c>
      <c r="F959" t="s">
        <v>21</v>
      </c>
      <c r="G959" t="s">
        <v>32</v>
      </c>
      <c r="H959" t="s">
        <v>39</v>
      </c>
      <c r="I959" t="s">
        <v>40</v>
      </c>
      <c r="J959" t="s">
        <v>230</v>
      </c>
      <c r="K959" t="s">
        <v>26</v>
      </c>
      <c r="L959" t="s">
        <v>27</v>
      </c>
      <c r="M959" t="s">
        <v>231</v>
      </c>
      <c r="N959" s="21">
        <v>1</v>
      </c>
      <c r="O959" s="21">
        <v>57552.065999999999</v>
      </c>
      <c r="P959" s="21">
        <v>2205.06</v>
      </c>
      <c r="Q959" t="s">
        <v>29</v>
      </c>
    </row>
    <row r="960" spans="1:17" hidden="1" x14ac:dyDescent="0.25">
      <c r="A960" t="s">
        <v>2938</v>
      </c>
      <c r="B960" s="19">
        <v>0</v>
      </c>
      <c r="C960" s="20">
        <v>45543</v>
      </c>
      <c r="D960" s="19">
        <v>0</v>
      </c>
      <c r="E960" t="s">
        <v>2939</v>
      </c>
      <c r="F960" t="s">
        <v>21</v>
      </c>
      <c r="G960" t="s">
        <v>893</v>
      </c>
      <c r="H960" t="s">
        <v>23</v>
      </c>
      <c r="I960" t="s">
        <v>24</v>
      </c>
      <c r="J960" t="s">
        <v>612</v>
      </c>
      <c r="K960" t="s">
        <v>26</v>
      </c>
      <c r="L960" t="s">
        <v>27</v>
      </c>
      <c r="M960" t="s">
        <v>2940</v>
      </c>
      <c r="N960" s="21">
        <v>1</v>
      </c>
      <c r="O960" s="21">
        <v>130547.24099999999</v>
      </c>
      <c r="P960" s="21">
        <v>5001.8100000000004</v>
      </c>
      <c r="Q960" t="s">
        <v>29</v>
      </c>
    </row>
    <row r="961" spans="1:17" hidden="1" x14ac:dyDescent="0.25">
      <c r="A961" t="s">
        <v>2941</v>
      </c>
      <c r="B961" s="19">
        <v>0</v>
      </c>
      <c r="C961" s="20">
        <v>45569</v>
      </c>
      <c r="D961" s="19">
        <v>0</v>
      </c>
      <c r="E961" t="s">
        <v>2942</v>
      </c>
      <c r="F961" t="s">
        <v>21</v>
      </c>
      <c r="G961" t="s">
        <v>32</v>
      </c>
      <c r="H961" t="s">
        <v>53</v>
      </c>
      <c r="I961" t="s">
        <v>34</v>
      </c>
      <c r="J961" t="s">
        <v>1190</v>
      </c>
      <c r="K961" t="s">
        <v>26</v>
      </c>
      <c r="L961" t="s">
        <v>27</v>
      </c>
      <c r="M961" t="s">
        <v>391</v>
      </c>
      <c r="N961" s="21">
        <v>1</v>
      </c>
      <c r="O961" s="21">
        <v>91174.085999999996</v>
      </c>
      <c r="P961" s="21">
        <v>3493.26</v>
      </c>
      <c r="Q961" t="s">
        <v>29</v>
      </c>
    </row>
    <row r="962" spans="1:17" hidden="1" x14ac:dyDescent="0.25">
      <c r="A962" t="s">
        <v>2943</v>
      </c>
      <c r="B962" s="19">
        <v>1</v>
      </c>
      <c r="C962" s="20">
        <v>45540</v>
      </c>
      <c r="D962" s="19">
        <v>0</v>
      </c>
      <c r="E962" t="s">
        <v>2944</v>
      </c>
      <c r="F962" t="s">
        <v>21</v>
      </c>
      <c r="G962" t="s">
        <v>32</v>
      </c>
      <c r="H962" t="s">
        <v>39</v>
      </c>
      <c r="I962" t="s">
        <v>40</v>
      </c>
      <c r="J962" t="s">
        <v>98</v>
      </c>
      <c r="K962" t="s">
        <v>26</v>
      </c>
      <c r="L962" t="s">
        <v>27</v>
      </c>
      <c r="M962" t="s">
        <v>2945</v>
      </c>
      <c r="N962" s="21">
        <v>1</v>
      </c>
      <c r="O962" s="21">
        <v>61344.917999999998</v>
      </c>
      <c r="P962" s="21">
        <v>2350.38</v>
      </c>
      <c r="Q962" t="s">
        <v>29</v>
      </c>
    </row>
    <row r="963" spans="1:17" hidden="1" x14ac:dyDescent="0.25">
      <c r="A963" t="s">
        <v>2946</v>
      </c>
      <c r="B963" s="19">
        <v>3</v>
      </c>
      <c r="C963" s="20">
        <v>45471</v>
      </c>
      <c r="D963" s="19">
        <v>0</v>
      </c>
      <c r="E963" t="s">
        <v>2947</v>
      </c>
      <c r="F963" t="s">
        <v>21</v>
      </c>
      <c r="G963" t="s">
        <v>22</v>
      </c>
      <c r="H963" t="s">
        <v>46</v>
      </c>
      <c r="I963" t="s">
        <v>47</v>
      </c>
      <c r="J963" t="s">
        <v>351</v>
      </c>
      <c r="K963" t="s">
        <v>26</v>
      </c>
      <c r="L963" t="s">
        <v>27</v>
      </c>
      <c r="M963" t="s">
        <v>2948</v>
      </c>
      <c r="N963" s="21">
        <v>1</v>
      </c>
      <c r="O963" s="21">
        <v>104501.007</v>
      </c>
      <c r="P963" s="21">
        <v>4003.87</v>
      </c>
      <c r="Q963" t="s">
        <v>29</v>
      </c>
    </row>
    <row r="964" spans="1:17" hidden="1" x14ac:dyDescent="0.25">
      <c r="A964" t="s">
        <v>2949</v>
      </c>
      <c r="B964" s="19">
        <v>0</v>
      </c>
      <c r="C964" s="20">
        <v>45471</v>
      </c>
      <c r="D964" s="19">
        <v>0</v>
      </c>
      <c r="E964" t="s">
        <v>2950</v>
      </c>
      <c r="F964" t="s">
        <v>21</v>
      </c>
      <c r="G964" t="s">
        <v>32</v>
      </c>
      <c r="H964" t="s">
        <v>543</v>
      </c>
      <c r="I964" t="s">
        <v>544</v>
      </c>
      <c r="J964" t="s">
        <v>288</v>
      </c>
      <c r="K964" t="s">
        <v>26</v>
      </c>
      <c r="L964" t="s">
        <v>27</v>
      </c>
      <c r="M964" t="s">
        <v>545</v>
      </c>
      <c r="N964" s="21">
        <v>1</v>
      </c>
      <c r="O964" s="21">
        <v>49637.762999999999</v>
      </c>
      <c r="P964" s="21">
        <v>1901.83</v>
      </c>
      <c r="Q964" t="s">
        <v>29</v>
      </c>
    </row>
    <row r="965" spans="1:17" hidden="1" x14ac:dyDescent="0.25">
      <c r="A965" t="s">
        <v>2951</v>
      </c>
      <c r="B965" s="19">
        <v>0</v>
      </c>
      <c r="C965" s="20">
        <v>45471</v>
      </c>
      <c r="D965" s="19">
        <v>0</v>
      </c>
      <c r="E965" t="s">
        <v>2952</v>
      </c>
      <c r="F965" t="s">
        <v>21</v>
      </c>
      <c r="G965" t="s">
        <v>65</v>
      </c>
      <c r="H965" t="s">
        <v>53</v>
      </c>
      <c r="I965" t="s">
        <v>34</v>
      </c>
      <c r="J965" t="s">
        <v>2953</v>
      </c>
      <c r="K965" t="s">
        <v>26</v>
      </c>
      <c r="L965" t="s">
        <v>27</v>
      </c>
      <c r="M965" t="s">
        <v>2954</v>
      </c>
      <c r="N965" s="21">
        <v>1</v>
      </c>
      <c r="O965" s="21">
        <v>97683.687000000005</v>
      </c>
      <c r="P965" s="21">
        <v>3742.67</v>
      </c>
      <c r="Q965" t="s">
        <v>29</v>
      </c>
    </row>
    <row r="966" spans="1:17" hidden="1" x14ac:dyDescent="0.25">
      <c r="A966" t="s">
        <v>2955</v>
      </c>
      <c r="B966" s="19">
        <v>0</v>
      </c>
      <c r="C966" s="20">
        <v>45471</v>
      </c>
      <c r="D966" s="19">
        <v>0</v>
      </c>
      <c r="E966" t="s">
        <v>2956</v>
      </c>
      <c r="F966" t="s">
        <v>21</v>
      </c>
      <c r="G966" t="s">
        <v>45</v>
      </c>
      <c r="H966" t="s">
        <v>39</v>
      </c>
      <c r="I966" t="s">
        <v>40</v>
      </c>
      <c r="J966" t="s">
        <v>2957</v>
      </c>
      <c r="K966" t="s">
        <v>26</v>
      </c>
      <c r="L966" t="s">
        <v>27</v>
      </c>
      <c r="M966" t="s">
        <v>605</v>
      </c>
      <c r="N966" s="21">
        <v>1</v>
      </c>
      <c r="O966" s="21">
        <v>58423.284</v>
      </c>
      <c r="P966" s="21">
        <v>2238.44</v>
      </c>
      <c r="Q966" t="s">
        <v>29</v>
      </c>
    </row>
    <row r="967" spans="1:17" hidden="1" x14ac:dyDescent="0.25">
      <c r="A967" t="s">
        <v>2958</v>
      </c>
      <c r="B967" s="19">
        <v>0</v>
      </c>
      <c r="C967" s="20">
        <v>45471</v>
      </c>
      <c r="D967" s="19">
        <v>0</v>
      </c>
      <c r="E967" t="s">
        <v>2959</v>
      </c>
      <c r="F967" t="s">
        <v>21</v>
      </c>
      <c r="G967" t="s">
        <v>32</v>
      </c>
      <c r="H967" t="s">
        <v>53</v>
      </c>
      <c r="I967" t="s">
        <v>34</v>
      </c>
      <c r="J967" t="s">
        <v>230</v>
      </c>
      <c r="K967" t="s">
        <v>26</v>
      </c>
      <c r="L967" t="s">
        <v>27</v>
      </c>
      <c r="M967" t="s">
        <v>2960</v>
      </c>
      <c r="N967" s="21">
        <v>1</v>
      </c>
      <c r="O967" s="21">
        <v>69669.251999999993</v>
      </c>
      <c r="P967" s="21">
        <v>2669.32</v>
      </c>
      <c r="Q967" t="s">
        <v>29</v>
      </c>
    </row>
    <row r="968" spans="1:17" hidden="1" x14ac:dyDescent="0.25">
      <c r="A968" t="s">
        <v>2961</v>
      </c>
      <c r="B968" s="19">
        <v>0</v>
      </c>
      <c r="C968" s="20">
        <v>45494</v>
      </c>
      <c r="D968" s="19">
        <v>0</v>
      </c>
      <c r="E968" t="s">
        <v>2962</v>
      </c>
      <c r="F968" t="s">
        <v>21</v>
      </c>
      <c r="G968" t="s">
        <v>45</v>
      </c>
      <c r="H968" t="s">
        <v>170</v>
      </c>
      <c r="I968" t="s">
        <v>171</v>
      </c>
      <c r="J968" t="s">
        <v>983</v>
      </c>
      <c r="K968" t="s">
        <v>26</v>
      </c>
      <c r="L968" t="s">
        <v>27</v>
      </c>
      <c r="M968" t="s">
        <v>462</v>
      </c>
      <c r="N968" s="21">
        <v>1</v>
      </c>
      <c r="O968" s="21">
        <v>159276.29399999999</v>
      </c>
      <c r="P968" s="21">
        <v>6102.54</v>
      </c>
      <c r="Q968" t="s">
        <v>29</v>
      </c>
    </row>
    <row r="969" spans="1:17" hidden="1" x14ac:dyDescent="0.25">
      <c r="A969" t="s">
        <v>2963</v>
      </c>
      <c r="B969" s="19">
        <v>4</v>
      </c>
      <c r="C969" s="20">
        <v>45527</v>
      </c>
      <c r="D969" s="19">
        <v>0</v>
      </c>
      <c r="E969" t="s">
        <v>2964</v>
      </c>
      <c r="F969" t="s">
        <v>21</v>
      </c>
      <c r="G969" t="s">
        <v>45</v>
      </c>
      <c r="H969" t="s">
        <v>53</v>
      </c>
      <c r="I969" t="s">
        <v>34</v>
      </c>
      <c r="J969" t="s">
        <v>2965</v>
      </c>
      <c r="K969" t="s">
        <v>26</v>
      </c>
      <c r="L969" t="s">
        <v>27</v>
      </c>
      <c r="M969" t="s">
        <v>2966</v>
      </c>
      <c r="N969" s="21">
        <v>0.71</v>
      </c>
      <c r="O969" s="21">
        <v>55692</v>
      </c>
      <c r="P969" s="21">
        <v>2133.8000000000002</v>
      </c>
      <c r="Q969" t="s">
        <v>29</v>
      </c>
    </row>
    <row r="970" spans="1:17" hidden="1" x14ac:dyDescent="0.25">
      <c r="A970" t="s">
        <v>2967</v>
      </c>
      <c r="B970" s="19">
        <v>0</v>
      </c>
      <c r="C970" s="20">
        <v>45471</v>
      </c>
      <c r="D970" s="19">
        <v>0</v>
      </c>
      <c r="E970" t="s">
        <v>2968</v>
      </c>
      <c r="F970" t="s">
        <v>21</v>
      </c>
      <c r="G970" t="s">
        <v>32</v>
      </c>
      <c r="H970" t="s">
        <v>148</v>
      </c>
      <c r="I970" t="s">
        <v>149</v>
      </c>
      <c r="J970" t="s">
        <v>35</v>
      </c>
      <c r="K970" t="s">
        <v>26</v>
      </c>
      <c r="L970" t="s">
        <v>27</v>
      </c>
      <c r="M970" t="s">
        <v>189</v>
      </c>
      <c r="N970" s="21">
        <v>1</v>
      </c>
      <c r="O970" s="21">
        <v>112821.42600000001</v>
      </c>
      <c r="P970" s="21">
        <v>4322.66</v>
      </c>
      <c r="Q970" t="s">
        <v>29</v>
      </c>
    </row>
    <row r="971" spans="1:17" hidden="1" x14ac:dyDescent="0.25">
      <c r="A971" t="s">
        <v>2969</v>
      </c>
      <c r="B971" s="19">
        <v>0</v>
      </c>
      <c r="C971" s="20">
        <v>45499</v>
      </c>
      <c r="D971" s="19">
        <v>0</v>
      </c>
      <c r="E971" t="s">
        <v>2970</v>
      </c>
      <c r="F971" t="s">
        <v>21</v>
      </c>
      <c r="G971" t="s">
        <v>52</v>
      </c>
      <c r="H971" t="s">
        <v>148</v>
      </c>
      <c r="I971" t="s">
        <v>149</v>
      </c>
      <c r="J971" t="s">
        <v>204</v>
      </c>
      <c r="K971" t="s">
        <v>26</v>
      </c>
      <c r="L971" t="s">
        <v>27</v>
      </c>
      <c r="M971" t="s">
        <v>2971</v>
      </c>
      <c r="N971" s="21">
        <v>1</v>
      </c>
      <c r="O971" s="21">
        <v>140720.23800000001</v>
      </c>
      <c r="P971" s="21">
        <v>5391.58</v>
      </c>
      <c r="Q971" t="s">
        <v>29</v>
      </c>
    </row>
    <row r="972" spans="1:17" hidden="1" x14ac:dyDescent="0.25">
      <c r="A972" t="s">
        <v>2972</v>
      </c>
      <c r="B972" s="19">
        <v>0</v>
      </c>
      <c r="C972" s="20">
        <v>45579</v>
      </c>
      <c r="D972" s="19">
        <v>1</v>
      </c>
      <c r="E972" t="s">
        <v>2973</v>
      </c>
      <c r="F972" t="s">
        <v>21</v>
      </c>
      <c r="G972" t="s">
        <v>45</v>
      </c>
      <c r="H972" t="s">
        <v>46</v>
      </c>
      <c r="I972" t="s">
        <v>47</v>
      </c>
      <c r="J972" t="s">
        <v>1561</v>
      </c>
      <c r="K972" t="s">
        <v>26</v>
      </c>
      <c r="L972" t="s">
        <v>27</v>
      </c>
      <c r="M972" t="s">
        <v>2974</v>
      </c>
      <c r="N972" s="21">
        <v>1</v>
      </c>
      <c r="O972" s="21">
        <v>125000.208</v>
      </c>
      <c r="P972" s="21">
        <v>4789.28</v>
      </c>
      <c r="Q972" t="s">
        <v>29</v>
      </c>
    </row>
    <row r="973" spans="1:17" hidden="1" x14ac:dyDescent="0.25">
      <c r="A973" t="s">
        <v>2975</v>
      </c>
      <c r="B973" s="19">
        <v>0</v>
      </c>
      <c r="C973" s="20">
        <v>45471</v>
      </c>
      <c r="D973" s="19">
        <v>0</v>
      </c>
      <c r="E973" t="s">
        <v>2976</v>
      </c>
      <c r="F973" t="s">
        <v>21</v>
      </c>
      <c r="G973" t="s">
        <v>32</v>
      </c>
      <c r="H973" t="s">
        <v>53</v>
      </c>
      <c r="I973" t="s">
        <v>34</v>
      </c>
      <c r="J973" t="s">
        <v>2337</v>
      </c>
      <c r="K973" t="s">
        <v>26</v>
      </c>
      <c r="L973" t="s">
        <v>27</v>
      </c>
      <c r="M973" t="s">
        <v>2977</v>
      </c>
      <c r="N973" s="21">
        <v>1</v>
      </c>
      <c r="O973" s="21">
        <v>115044.102</v>
      </c>
      <c r="P973" s="21">
        <v>4407.82</v>
      </c>
      <c r="Q973" t="s">
        <v>29</v>
      </c>
    </row>
    <row r="974" spans="1:17" hidden="1" x14ac:dyDescent="0.25">
      <c r="A974" t="s">
        <v>2978</v>
      </c>
      <c r="B974" s="19">
        <v>0</v>
      </c>
      <c r="C974" s="20">
        <v>45471</v>
      </c>
      <c r="D974" s="19">
        <v>0</v>
      </c>
      <c r="E974" t="s">
        <v>2979</v>
      </c>
      <c r="F974" t="s">
        <v>21</v>
      </c>
      <c r="G974" t="s">
        <v>32</v>
      </c>
      <c r="H974" t="s">
        <v>23</v>
      </c>
      <c r="I974" t="s">
        <v>24</v>
      </c>
      <c r="J974" t="s">
        <v>245</v>
      </c>
      <c r="K974" t="s">
        <v>26</v>
      </c>
      <c r="L974" t="s">
        <v>27</v>
      </c>
      <c r="M974" t="s">
        <v>2980</v>
      </c>
      <c r="N974" s="21">
        <v>1</v>
      </c>
      <c r="O974" s="21">
        <v>98388.648000000001</v>
      </c>
      <c r="P974" s="21">
        <v>3769.68</v>
      </c>
      <c r="Q974" t="s">
        <v>29</v>
      </c>
    </row>
    <row r="975" spans="1:17" hidden="1" x14ac:dyDescent="0.25">
      <c r="A975" t="s">
        <v>2981</v>
      </c>
      <c r="B975" s="19">
        <v>3</v>
      </c>
      <c r="C975" s="20">
        <v>45471</v>
      </c>
      <c r="D975" s="19">
        <v>0</v>
      </c>
      <c r="E975" t="s">
        <v>2982</v>
      </c>
      <c r="F975" t="s">
        <v>21</v>
      </c>
      <c r="G975" t="s">
        <v>45</v>
      </c>
      <c r="H975" t="s">
        <v>46</v>
      </c>
      <c r="I975" t="s">
        <v>47</v>
      </c>
      <c r="J975" t="s">
        <v>1561</v>
      </c>
      <c r="K975" t="s">
        <v>26</v>
      </c>
      <c r="L975" t="s">
        <v>27</v>
      </c>
      <c r="M975" t="s">
        <v>1406</v>
      </c>
      <c r="N975" s="21">
        <v>1</v>
      </c>
      <c r="O975" s="21">
        <v>99374.706000000006</v>
      </c>
      <c r="P975" s="21">
        <v>3807.46</v>
      </c>
      <c r="Q975" t="s">
        <v>29</v>
      </c>
    </row>
    <row r="976" spans="1:17" hidden="1" x14ac:dyDescent="0.25">
      <c r="A976" t="s">
        <v>2983</v>
      </c>
      <c r="B976" s="19">
        <v>0</v>
      </c>
      <c r="C976" s="20">
        <v>45471</v>
      </c>
      <c r="D976" s="19">
        <v>0</v>
      </c>
      <c r="E976" t="s">
        <v>2984</v>
      </c>
      <c r="F976" t="s">
        <v>21</v>
      </c>
      <c r="G976" t="s">
        <v>32</v>
      </c>
      <c r="H976" t="s">
        <v>23</v>
      </c>
      <c r="I976" t="s">
        <v>24</v>
      </c>
      <c r="J976" t="s">
        <v>1938</v>
      </c>
      <c r="K976" t="s">
        <v>26</v>
      </c>
      <c r="L976" t="s">
        <v>27</v>
      </c>
      <c r="M976" t="s">
        <v>2985</v>
      </c>
      <c r="N976" s="21">
        <v>1</v>
      </c>
      <c r="O976" s="21">
        <v>81784.089000000007</v>
      </c>
      <c r="P976" s="21">
        <v>3133.49</v>
      </c>
      <c r="Q976" t="s">
        <v>29</v>
      </c>
    </row>
    <row r="977" spans="1:17" hidden="1" x14ac:dyDescent="0.25">
      <c r="A977" t="s">
        <v>2986</v>
      </c>
      <c r="B977" s="19">
        <v>0</v>
      </c>
      <c r="C977" s="20">
        <v>45471</v>
      </c>
      <c r="D977" s="19">
        <v>0</v>
      </c>
      <c r="E977" t="s">
        <v>2987</v>
      </c>
      <c r="F977" t="s">
        <v>21</v>
      </c>
      <c r="G977" t="s">
        <v>32</v>
      </c>
      <c r="H977" t="s">
        <v>23</v>
      </c>
      <c r="I977" t="s">
        <v>24</v>
      </c>
      <c r="J977" t="s">
        <v>114</v>
      </c>
      <c r="K977" t="s">
        <v>26</v>
      </c>
      <c r="L977" t="s">
        <v>27</v>
      </c>
      <c r="M977" t="s">
        <v>167</v>
      </c>
      <c r="N977" s="21">
        <v>1</v>
      </c>
      <c r="O977" s="21">
        <v>125921.277</v>
      </c>
      <c r="P977" s="21">
        <v>4824.57</v>
      </c>
      <c r="Q977" t="s">
        <v>29</v>
      </c>
    </row>
    <row r="978" spans="1:17" hidden="1" x14ac:dyDescent="0.25">
      <c r="A978" t="s">
        <v>2988</v>
      </c>
      <c r="B978" s="19">
        <v>2</v>
      </c>
      <c r="C978" s="20">
        <v>45471</v>
      </c>
      <c r="D978" s="19">
        <v>1</v>
      </c>
      <c r="E978" t="s">
        <v>2989</v>
      </c>
      <c r="F978" t="s">
        <v>21</v>
      </c>
      <c r="G978" t="s">
        <v>22</v>
      </c>
      <c r="H978" t="s">
        <v>39</v>
      </c>
      <c r="I978" t="s">
        <v>40</v>
      </c>
      <c r="J978" t="s">
        <v>1712</v>
      </c>
      <c r="K978" t="s">
        <v>26</v>
      </c>
      <c r="L978" t="s">
        <v>27</v>
      </c>
      <c r="M978" t="s">
        <v>2990</v>
      </c>
      <c r="N978" s="21">
        <v>1</v>
      </c>
      <c r="O978" s="21">
        <v>72106.209000000003</v>
      </c>
      <c r="P978" s="21">
        <v>2762.69</v>
      </c>
      <c r="Q978" t="s">
        <v>29</v>
      </c>
    </row>
    <row r="979" spans="1:17" hidden="1" x14ac:dyDescent="0.25">
      <c r="A979" t="s">
        <v>2991</v>
      </c>
      <c r="B979" s="19">
        <v>1</v>
      </c>
      <c r="C979" s="20">
        <v>45471</v>
      </c>
      <c r="D979" s="19">
        <v>0</v>
      </c>
      <c r="E979" t="s">
        <v>2992</v>
      </c>
      <c r="F979" t="s">
        <v>21</v>
      </c>
      <c r="G979" t="s">
        <v>45</v>
      </c>
      <c r="H979" t="s">
        <v>53</v>
      </c>
      <c r="I979" t="s">
        <v>34</v>
      </c>
      <c r="J979" t="s">
        <v>82</v>
      </c>
      <c r="K979" t="s">
        <v>26</v>
      </c>
      <c r="L979" t="s">
        <v>27</v>
      </c>
      <c r="M979" t="s">
        <v>2993</v>
      </c>
      <c r="N979" s="21">
        <v>1</v>
      </c>
      <c r="O979" s="21">
        <v>78375.168000000005</v>
      </c>
      <c r="P979" s="21">
        <v>3002.88</v>
      </c>
      <c r="Q979" t="s">
        <v>29</v>
      </c>
    </row>
    <row r="980" spans="1:17" hidden="1" x14ac:dyDescent="0.25">
      <c r="A980" t="s">
        <v>2994</v>
      </c>
      <c r="B980" s="19">
        <v>0</v>
      </c>
      <c r="C980" s="20">
        <v>45513</v>
      </c>
      <c r="D980" s="19">
        <v>0</v>
      </c>
      <c r="E980" t="s">
        <v>2995</v>
      </c>
      <c r="F980" t="s">
        <v>21</v>
      </c>
      <c r="G980" t="s">
        <v>32</v>
      </c>
      <c r="H980" t="s">
        <v>53</v>
      </c>
      <c r="I980" t="s">
        <v>34</v>
      </c>
      <c r="J980" t="s">
        <v>288</v>
      </c>
      <c r="K980" t="s">
        <v>26</v>
      </c>
      <c r="L980" t="s">
        <v>27</v>
      </c>
      <c r="M980" t="s">
        <v>2148</v>
      </c>
      <c r="N980" s="21">
        <v>1</v>
      </c>
      <c r="O980" s="21">
        <v>78897.168000000005</v>
      </c>
      <c r="P980" s="21">
        <v>3022.88</v>
      </c>
      <c r="Q980" t="s">
        <v>29</v>
      </c>
    </row>
    <row r="981" spans="1:17" hidden="1" x14ac:dyDescent="0.25">
      <c r="A981" t="s">
        <v>2996</v>
      </c>
      <c r="B981" s="19">
        <v>0</v>
      </c>
      <c r="C981" s="20">
        <v>45471</v>
      </c>
      <c r="D981" s="19">
        <v>0</v>
      </c>
      <c r="E981" t="s">
        <v>2997</v>
      </c>
      <c r="F981" t="s">
        <v>21</v>
      </c>
      <c r="G981" t="s">
        <v>65</v>
      </c>
      <c r="H981" t="s">
        <v>23</v>
      </c>
      <c r="I981" t="s">
        <v>24</v>
      </c>
      <c r="J981" t="s">
        <v>483</v>
      </c>
      <c r="K981" t="s">
        <v>26</v>
      </c>
      <c r="L981" t="s">
        <v>27</v>
      </c>
      <c r="M981" t="s">
        <v>484</v>
      </c>
      <c r="N981" s="21">
        <v>1</v>
      </c>
      <c r="O981" s="21">
        <v>111932.46</v>
      </c>
      <c r="P981" s="21">
        <v>4288.6000000000004</v>
      </c>
      <c r="Q981" t="s">
        <v>29</v>
      </c>
    </row>
  </sheetData>
  <autoFilter ref="A2:Q981" xr:uid="{00000000-0001-0000-0000-000000000000}">
    <filterColumn colId="8">
      <filters>
        <filter val="CCSU Athletic Director"/>
        <filter val="SUPhysician"/>
      </filters>
    </filterColumn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e1a9b3-876c-481d-9ebf-ee1ba0063a5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TaxCatchAll xmlns="13157ccd-cfd1-435b-b54a-77ed15165e2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87E5DA26B159469E5DEDDD8D637077" ma:contentTypeVersion="19" ma:contentTypeDescription="Create a new document." ma:contentTypeScope="" ma:versionID="ada3cf2707197fb38db4dc6bbeca15df">
  <xsd:schema xmlns:xsd="http://www.w3.org/2001/XMLSchema" xmlns:xs="http://www.w3.org/2001/XMLSchema" xmlns:p="http://schemas.microsoft.com/office/2006/metadata/properties" xmlns:ns1="http://schemas.microsoft.com/sharepoint/v3" xmlns:ns2="fce1a9b3-876c-481d-9ebf-ee1ba0063a5f" xmlns:ns3="13157ccd-cfd1-435b-b54a-77ed15165e25" targetNamespace="http://schemas.microsoft.com/office/2006/metadata/properties" ma:root="true" ma:fieldsID="01f36c950cc406c37d5162932eab75e5" ns1:_="" ns2:_="" ns3:_="">
    <xsd:import namespace="http://schemas.microsoft.com/sharepoint/v3"/>
    <xsd:import namespace="fce1a9b3-876c-481d-9ebf-ee1ba0063a5f"/>
    <xsd:import namespace="13157ccd-cfd1-435b-b54a-77ed15165e25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e1a9b3-876c-481d-9ebf-ee1ba0063a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529b43b-f1ef-4cba-aaa1-48c64b82b3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57ccd-cfd1-435b-b54a-77ed15165e2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8ae328f-472d-4dc7-83ab-ab68c397db48}" ma:internalName="TaxCatchAll" ma:showField="CatchAllData" ma:web="13157ccd-cfd1-435b-b54a-77ed15165e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BCB270-A2AA-47BA-9BF0-023F0E7586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05AA31-73E8-4D0E-BAAE-5C79D94B20F0}">
  <ds:schemaRefs>
    <ds:schemaRef ds:uri="http://purl.org/dc/dcmitype/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purl.org/dc/elements/1.1/"/>
    <ds:schemaRef ds:uri="http://www.w3.org/XML/1998/namespace"/>
    <ds:schemaRef ds:uri="http://purl.org/dc/terms/"/>
    <ds:schemaRef ds:uri="13157ccd-cfd1-435b-b54a-77ed15165e25"/>
    <ds:schemaRef ds:uri="http://schemas.microsoft.com/office/infopath/2007/PartnerControls"/>
    <ds:schemaRef ds:uri="http://schemas.openxmlformats.org/package/2006/metadata/core-properties"/>
    <ds:schemaRef ds:uri="fce1a9b3-876c-481d-9ebf-ee1ba0063a5f"/>
  </ds:schemaRefs>
</ds:datastoreItem>
</file>

<file path=customXml/itemProps3.xml><?xml version="1.0" encoding="utf-8"?>
<ds:datastoreItem xmlns:ds="http://schemas.openxmlformats.org/officeDocument/2006/customXml" ds:itemID="{A6EDC751-2C3B-447A-889D-3FEF140CF2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ce1a9b3-876c-481d-9ebf-ee1ba0063a5f"/>
    <ds:schemaRef ds:uri="13157ccd-cfd1-435b-b54a-77ed15165e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Summary</vt:lpstr>
      <vt:lpstr>Pivot</vt:lpstr>
      <vt:lpstr>Titles</vt:lpstr>
      <vt:lpstr>Data</vt:lpstr>
      <vt:lpstr>Crosswalk</vt:lpstr>
      <vt:lpstr>Original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Bigelow, Lisa (Institutional Advancement)</cp:lastModifiedBy>
  <cp:lastPrinted>2024-12-03T12:53:42Z</cp:lastPrinted>
  <dcterms:created xsi:type="dcterms:W3CDTF">2024-11-12T13:44:47Z</dcterms:created>
  <dcterms:modified xsi:type="dcterms:W3CDTF">2025-01-19T21:19:11Z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0x0101009F87E5DA26B159469E5DEDDD8D637077</vt:lpwstr>
  </property>
  <property fmtid="{D5CDD505-2E9C-101B-9397-08002B2CF9AE}" pid="3" name="MediaServiceImageTags">
    <vt:lpwstr/>
  </property>
</Properties>
</file>