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UDGET BALANCES\Fiscal Year 2020\"/>
    </mc:Choice>
  </mc:AlternateContent>
  <bookViews>
    <workbookView xWindow="0" yWindow="0" windowWidth="19200" windowHeight="7350" tabRatio="473"/>
  </bookViews>
  <sheets>
    <sheet name="One-Time Requests ONLY-updated" sheetId="16" r:id="rId1"/>
  </sheets>
  <definedNames>
    <definedName name="_xlnm.Print_Area" localSheetId="0">'One-Time Requests ONLY-updated'!$A$1:$L$27</definedName>
    <definedName name="_xlnm.Print_Titles" localSheetId="0">'One-Time Requests ONLY-updated'!$5:$5</definedName>
  </definedNames>
  <calcPr calcId="162913"/>
</workbook>
</file>

<file path=xl/calcChain.xml><?xml version="1.0" encoding="utf-8"?>
<calcChain xmlns="http://schemas.openxmlformats.org/spreadsheetml/2006/main">
  <c r="J9" i="16" l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H21" i="16" l="1"/>
  <c r="G15" i="16"/>
  <c r="I15" i="16" s="1"/>
  <c r="I14" i="16"/>
  <c r="J6" i="16"/>
  <c r="J7" i="16" s="1"/>
  <c r="J8" i="16" s="1"/>
  <c r="I21" i="16" l="1"/>
</calcChain>
</file>

<file path=xl/sharedStrings.xml><?xml version="1.0" encoding="utf-8"?>
<sst xmlns="http://schemas.openxmlformats.org/spreadsheetml/2006/main" count="119" uniqueCount="82">
  <si>
    <t>CENTRAL CONNECTICUT STATE UNIVERSITY</t>
  </si>
  <si>
    <t>Total Request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</si>
  <si>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</si>
  <si>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</si>
  <si>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</si>
  <si>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</si>
  <si>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</si>
  <si>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</si>
  <si>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</si>
  <si>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</si>
  <si>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</si>
  <si>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</si>
  <si>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</si>
  <si>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</si>
  <si>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</si>
  <si>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</si>
  <si>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</si>
  <si>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"Running" Total</t>
  </si>
  <si>
    <t>Area</t>
  </si>
  <si>
    <t xml:space="preserve">   </t>
  </si>
  <si>
    <t>Priority</t>
  </si>
  <si>
    <t>Description of request</t>
  </si>
  <si>
    <r>
      <t>One-Time Requests (</t>
    </r>
    <r>
      <rPr>
        <b/>
        <sz val="12"/>
        <color rgb="FFFF0000"/>
        <rFont val="Times New Roman"/>
        <family val="1"/>
      </rPr>
      <t>EXCLUDES EQUIPMENT AND PERMANENT BUDGET REQUESTS</t>
    </r>
    <r>
      <rPr>
        <b/>
        <sz val="12"/>
        <rFont val="Times New Roman"/>
        <family val="1"/>
      </rPr>
      <t>)</t>
    </r>
  </si>
  <si>
    <t>Fiscal Year(s) that request will be received</t>
  </si>
  <si>
    <t>Rationale for Request</t>
  </si>
  <si>
    <t># of Items</t>
  </si>
  <si>
    <t>Cost Per Item</t>
  </si>
  <si>
    <t>FY 2020 BUDGET CHANGE EXECUTIVE SUMMARY</t>
  </si>
  <si>
    <t>Primary Strategic Alignment (Academic Excellence, Community Engagement, Enrollment, Increased Revenue) or Safety</t>
  </si>
  <si>
    <t>One-Time Request</t>
  </si>
  <si>
    <t>Connection to IBM Proposal if applicable (highlight in Yellow)</t>
  </si>
  <si>
    <t>FM</t>
  </si>
  <si>
    <t>safety</t>
  </si>
  <si>
    <t>Energy Center-turbo replacement</t>
  </si>
  <si>
    <t>Turbo replacement on unit 1 recently caught fire, causing emergency issues for Energy Center infrastructure, recommended replacement on 2nd unit.</t>
  </si>
  <si>
    <t>Shuttle Bus transportation (half year)</t>
  </si>
  <si>
    <t xml:space="preserve">Renovate Africana Center </t>
  </si>
  <si>
    <t>Campus wide infrared electrical testing</t>
  </si>
  <si>
    <t>Shuttle bus operations for access to remote parking areas during Manafort Garage construction</t>
  </si>
  <si>
    <t>EH&amp;S</t>
  </si>
  <si>
    <t>Safety</t>
  </si>
  <si>
    <t>Public Safety - Upgrade FireWorks Graphical Command InterfaceComputer</t>
  </si>
  <si>
    <t>This UL Listed system is 6 years old and in need of upgrading in order to provide reliable fire alarm reporting to the Police Department dispatch center.</t>
  </si>
  <si>
    <t>Arute Field new seating area invertor battery replacements and installation</t>
  </si>
  <si>
    <t>Update Climate Action Plan</t>
  </si>
  <si>
    <t>Energy Center-upgrade of switchgear</t>
  </si>
  <si>
    <t>Campus-electrical distribution manhole survey</t>
  </si>
  <si>
    <t>Existing system original to Energy Center and exceeding its useful life</t>
  </si>
  <si>
    <t>Recommended as a result of campus power outages, and have ability to isolate outages</t>
  </si>
  <si>
    <t>Campus Wide Wayfinding Signage</t>
  </si>
  <si>
    <t>Academic Excellence/Enrollment</t>
  </si>
  <si>
    <t>Academic Excellence</t>
  </si>
  <si>
    <t>Maintain integrity of campus electrical infrastructure</t>
  </si>
  <si>
    <t>Academic Excellence/Community Engagement</t>
  </si>
  <si>
    <t>Improve parking systems</t>
  </si>
  <si>
    <t>Improve transportation options</t>
  </si>
  <si>
    <t>Improve wayfinding on campus</t>
  </si>
  <si>
    <t xml:space="preserve">Existing software is old and outdated and not compatible with newer technology and is limited to a single user.  Newer buildings are on a second server requiring a second login.  Upgrade will move platform to Niagara N4 and allows for single sign on and multiple users. </t>
  </si>
  <si>
    <t>Batteries for emergency lighting system were last replaced in 2011. The batteries are rated for 5-7 years.</t>
  </si>
  <si>
    <t>Bus Shelters (2) (Student Center/Willard DiLoreto)</t>
  </si>
  <si>
    <t>EHS</t>
  </si>
  <si>
    <t>Invenys Building Management Software Upgrade (Single Phase Integration)</t>
  </si>
  <si>
    <t>Arute Field Garden</t>
  </si>
  <si>
    <t>Renovate Marcus White Basement Lounge</t>
  </si>
  <si>
    <t>Discussion Items</t>
  </si>
  <si>
    <t>safety/enrollment</t>
  </si>
  <si>
    <t>FY19</t>
  </si>
  <si>
    <t>Facilitate moves on campus</t>
  </si>
  <si>
    <t xml:space="preserve">Update space to meet academic needs </t>
  </si>
  <si>
    <t>Community Engagement</t>
  </si>
  <si>
    <t>Enhance activities for campus community and visitors</t>
  </si>
  <si>
    <t>FY19-20</t>
  </si>
  <si>
    <t>FM-EHS</t>
  </si>
  <si>
    <t>Welte Hall Fall Arrest System</t>
  </si>
  <si>
    <t>Provide a compliant fall protection system for maintenance work in the auditorium</t>
  </si>
  <si>
    <t xml:space="preserve">Potential costs associated with leasing 50 spaces in downtown New Britain at $40 per space per month.  </t>
  </si>
  <si>
    <t>Relocation costs (Admissions/Davidson/ITBD/Wellness Center,/Psychological Sciences/IT)</t>
  </si>
  <si>
    <t>Meet goals of carbon neutrality</t>
  </si>
  <si>
    <t>Leased Parking (ITBD)</t>
  </si>
  <si>
    <t>Leased Parking (CCSU Campus)</t>
  </si>
  <si>
    <t>Potential costs associated with offsite parking with the loss of the Library Parking  Lot and the Willard DiLoreto Parking Lot</t>
  </si>
  <si>
    <t>Parking Technology/Identification Tags/Parking Attendants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</si>
</sst>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22"/>
      <name val="Times New Roman"/>
      <family val="1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5" fontId="5" fillId="0" borderId="0" xfId="1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5" fontId="8" fillId="0" borderId="0" xfId="1" applyNumberFormat="1" applyFont="1" applyFill="1" applyBorder="1" applyAlignment="1"/>
    <xf numFmtId="5" fontId="2" fillId="0" borderId="0" xfId="1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5" fontId="3" fillId="0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5" fontId="3" fillId="2" borderId="1" xfId="1" applyNumberFormat="1" applyFont="1" applyFill="1" applyBorder="1" applyAlignment="1">
      <alignment horizontal="center" wrapText="1"/>
    </xf>
    <xf numFmtId="1" fontId="8" fillId="0" borderId="0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wrapText="1"/>
    </xf>
    <xf numFmtId="1" fontId="2" fillId="0" borderId="0" xfId="1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wrapText="1"/>
    </xf>
    <xf numFmtId="5" fontId="5" fillId="2" borderId="3" xfId="1" applyNumberFormat="1" applyFont="1" applyFill="1" applyBorder="1" applyAlignment="1"/>
    <xf numFmtId="0" fontId="5" fillId="0" borderId="2" xfId="0" applyFont="1" applyFill="1" applyBorder="1" applyAlignment="1">
      <alignment vertical="top"/>
    </xf>
    <xf numFmtId="49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1" fontId="6" fillId="0" borderId="2" xfId="0" applyNumberFormat="1" applyFont="1" applyBorder="1"/>
    <xf numFmtId="5" fontId="6" fillId="0" borderId="2" xfId="0" applyNumberFormat="1" applyFont="1" applyBorder="1"/>
    <xf numFmtId="5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 wrapText="1"/>
    </xf>
    <xf numFmtId="0" fontId="5" fillId="2" borderId="2" xfId="0" applyFont="1" applyFill="1" applyBorder="1" applyAlignment="1">
      <alignment vertical="top"/>
    </xf>
    <xf numFmtId="49" fontId="5" fillId="2" borderId="2" xfId="0" applyNumberFormat="1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1" fontId="6" fillId="2" borderId="2" xfId="0" applyNumberFormat="1" applyFont="1" applyFill="1" applyBorder="1"/>
    <xf numFmtId="5" fontId="6" fillId="2" borderId="2" xfId="0" applyNumberFormat="1" applyFont="1" applyFill="1" applyBorder="1"/>
    <xf numFmtId="49" fontId="6" fillId="2" borderId="2" xfId="0" applyNumberFormat="1" applyFont="1" applyFill="1" applyBorder="1" applyAlignment="1">
      <alignment horizontal="left" wrapText="1"/>
    </xf>
    <xf numFmtId="37" fontId="5" fillId="2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" fontId="6" fillId="0" borderId="2" xfId="0" applyNumberFormat="1" applyFont="1" applyFill="1" applyBorder="1"/>
    <xf numFmtId="165" fontId="5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left" wrapText="1"/>
    </xf>
    <xf numFmtId="37" fontId="5" fillId="0" borderId="2" xfId="0" applyNumberFormat="1" applyFont="1" applyFill="1" applyBorder="1" applyAlignment="1">
      <alignment wrapText="1"/>
    </xf>
    <xf numFmtId="5" fontId="5" fillId="0" borderId="0" xfId="1" applyNumberFormat="1" applyFont="1" applyFill="1" applyBorder="1" applyAlignment="1"/>
    <xf numFmtId="0" fontId="9" fillId="2" borderId="2" xfId="0" applyFont="1" applyFill="1" applyBorder="1" applyAlignment="1">
      <alignment vertical="top"/>
    </xf>
    <xf numFmtId="49" fontId="9" fillId="2" borderId="2" xfId="0" applyNumberFormat="1" applyFont="1" applyFill="1" applyBorder="1" applyAlignment="1">
      <alignment horizontal="center"/>
    </xf>
    <xf numFmtId="9" fontId="9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10" fillId="2" borderId="2" xfId="0" applyNumberFormat="1" applyFont="1" applyFill="1" applyBorder="1"/>
    <xf numFmtId="5" fontId="10" fillId="2" borderId="2" xfId="0" applyNumberFormat="1" applyFont="1" applyFill="1" applyBorder="1"/>
    <xf numFmtId="5" fontId="10" fillId="0" borderId="2" xfId="0" applyNumberFormat="1" applyFont="1" applyFill="1" applyBorder="1"/>
    <xf numFmtId="37" fontId="9" fillId="2" borderId="2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left" wrapText="1"/>
    </xf>
    <xf numFmtId="5" fontId="5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</cellXfs>
  <cellStyles count="22">
    <cellStyle name="Currency" xfId="1" builtinId="4"/>
    <cellStyle name="Currency 3" xfId="2"/>
    <cellStyle name="Normal" xfId="0" builtinId="0"/>
    <cellStyle name="Normal 10" xfId="7"/>
    <cellStyle name="Normal 11" xfId="6"/>
    <cellStyle name="Normal 12" xfId="3"/>
    <cellStyle name="Normal 13" xfId="11"/>
    <cellStyle name="Normal 14" xfId="12"/>
    <cellStyle name="Normal 15" xfId="16"/>
    <cellStyle name="Normal 16" xfId="13"/>
    <cellStyle name="Normal 17" xfId="5"/>
    <cellStyle name="Normal 18" xfId="17"/>
    <cellStyle name="Normal 19" xfId="14"/>
    <cellStyle name="Normal 2" xfId="21"/>
    <cellStyle name="Normal 20" xfId="10"/>
    <cellStyle name="Normal 21" xfId="18"/>
    <cellStyle name="Normal 22" xfId="19"/>
    <cellStyle name="Normal 23" xfId="20"/>
    <cellStyle name="Normal 24" xfId="15"/>
    <cellStyle name="Normal 6" xfId="9"/>
    <cellStyle name="Normal 7" xfId="4"/>
    <cellStyle name="Normal 8" xfId="8"/>
  </cellStyles>
  <dxfs count="0"/>
  <tableStyles count="0" defaultTableStyle="TableStyleMedium9" defaultPivotStyle="PivotStyleLight16"/>
  <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6" zoomScale="60" zoomScaleNormal="60" workbookViewId="0">
      <selection activeCell="I27" sqref="I27"/>
    </sheetView>
  </sheetViews>
  <sheetFormatPr defaultColWidth="9.140625" defaultRowHeight="15.75" x14ac:dyDescent="0.25"/>
  <cols>
    <col min="1" max="1" width="20" style="5" customWidth="1"/>
    <col min="2" max="2" width="21.42578125" style="8" customWidth="1"/>
    <col min="3" max="3" width="26" style="8" customWidth="1"/>
    <col min="4" max="4" width="51.140625" style="5" customWidth="1"/>
    <col min="5" max="5" width="21.42578125" style="23" customWidth="1"/>
    <col min="6" max="6" width="15.7109375" style="13" customWidth="1"/>
    <col min="7" max="7" width="21.140625" style="6" customWidth="1"/>
    <col min="8" max="8" width="19.85546875" style="6" customWidth="1"/>
    <col min="9" max="9" width="17.7109375" style="9" customWidth="1"/>
    <col min="10" max="10" width="17.5703125" style="9" customWidth="1"/>
    <col min="11" max="11" width="35" style="24" customWidth="1"/>
    <col min="12" max="12" width="66.42578125" style="7" customWidth="1"/>
    <col min="13" max="13" width="2.140625" style="5" customWidth="1"/>
    <col min="14" max="15" width="9.140625" style="5"/>
    <col min="16" max="18" width="13" style="5" bestFit="1" customWidth="1"/>
    <col min="19" max="19" width="12.5703125" style="5" bestFit="1" customWidth="1"/>
    <col min="20" max="16384" width="9.140625" style="5"/>
  </cols>
  <sheetData>
    <row r="1" spans="1:13" s="1" customForma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s="1" customFormat="1" x14ac:dyDescent="0.25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s="1" customFormat="1" x14ac:dyDescent="0.25">
      <c r="A3" s="59" t="s">
        <v>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3" x14ac:dyDescent="0.25">
      <c r="E4" s="21"/>
      <c r="F4" s="12"/>
    </row>
    <row r="5" spans="1:13" s="2" customFormat="1" ht="144.75" customHeight="1" x14ac:dyDescent="0.25">
      <c r="A5" s="14" t="s">
        <v>23</v>
      </c>
      <c r="B5" s="15" t="s">
        <v>20</v>
      </c>
      <c r="C5" s="15" t="s">
        <v>18</v>
      </c>
      <c r="D5" s="15" t="s">
        <v>21</v>
      </c>
      <c r="E5" s="22" t="s">
        <v>25</v>
      </c>
      <c r="F5" s="17" t="s">
        <v>26</v>
      </c>
      <c r="G5" s="16" t="s">
        <v>29</v>
      </c>
      <c r="H5" s="20" t="s">
        <v>30</v>
      </c>
      <c r="I5" s="17" t="s">
        <v>1</v>
      </c>
      <c r="J5" s="17" t="s">
        <v>17</v>
      </c>
      <c r="K5" s="18" t="s">
        <v>28</v>
      </c>
      <c r="L5" s="19" t="s">
        <v>24</v>
      </c>
    </row>
    <row r="6" spans="1:13" s="3" customFormat="1" ht="105" customHeight="1" x14ac:dyDescent="0.25">
      <c r="A6" s="60" t="s">
        <v>66</v>
      </c>
      <c r="B6" s="42" t="s">
        <v>2</v>
      </c>
      <c r="C6" s="28" t="s">
        <v>31</v>
      </c>
      <c r="D6" s="43" t="s">
        <v>61</v>
      </c>
      <c r="E6" s="44">
        <v>1</v>
      </c>
      <c r="F6" s="32">
        <v>60000</v>
      </c>
      <c r="G6" s="32">
        <v>60000</v>
      </c>
      <c r="H6" s="32"/>
      <c r="I6" s="32">
        <v>60000</v>
      </c>
      <c r="J6" s="32">
        <f>I6</f>
        <v>60000</v>
      </c>
      <c r="K6" s="47" t="s">
        <v>32</v>
      </c>
      <c r="L6" s="46" t="s">
        <v>57</v>
      </c>
      <c r="M6" s="4"/>
    </row>
    <row r="7" spans="1:13" ht="54" customHeight="1" x14ac:dyDescent="0.25">
      <c r="A7" s="60" t="s">
        <v>66</v>
      </c>
      <c r="B7" s="42" t="s">
        <v>3</v>
      </c>
      <c r="C7" s="28" t="s">
        <v>31</v>
      </c>
      <c r="D7" s="43" t="s">
        <v>33</v>
      </c>
      <c r="E7" s="44">
        <v>1</v>
      </c>
      <c r="F7" s="32">
        <v>35000</v>
      </c>
      <c r="G7" s="32">
        <v>35000</v>
      </c>
      <c r="H7" s="32"/>
      <c r="I7" s="32">
        <v>35000</v>
      </c>
      <c r="J7" s="32">
        <f>J6+I7</f>
        <v>95000</v>
      </c>
      <c r="K7" s="47" t="s">
        <v>32</v>
      </c>
      <c r="L7" s="46" t="s">
        <v>34</v>
      </c>
    </row>
    <row r="8" spans="1:13" ht="54" customHeight="1" x14ac:dyDescent="0.25">
      <c r="A8" s="60" t="s">
        <v>71</v>
      </c>
      <c r="B8" s="42" t="s">
        <v>4</v>
      </c>
      <c r="C8" s="28" t="s">
        <v>60</v>
      </c>
      <c r="D8" s="43" t="s">
        <v>44</v>
      </c>
      <c r="E8" s="44">
        <v>1</v>
      </c>
      <c r="F8" s="32">
        <v>55000</v>
      </c>
      <c r="G8" s="32">
        <v>55000</v>
      </c>
      <c r="H8" s="32"/>
      <c r="I8" s="32">
        <v>55000</v>
      </c>
      <c r="J8" s="32">
        <f>J7+I8</f>
        <v>150000</v>
      </c>
      <c r="K8" s="47" t="s">
        <v>65</v>
      </c>
      <c r="L8" s="46" t="s">
        <v>77</v>
      </c>
    </row>
    <row r="9" spans="1:13" ht="54" customHeight="1" x14ac:dyDescent="0.25">
      <c r="A9" s="60" t="s">
        <v>71</v>
      </c>
      <c r="B9" s="42" t="s">
        <v>5</v>
      </c>
      <c r="C9" s="28" t="s">
        <v>72</v>
      </c>
      <c r="D9" s="43" t="s">
        <v>73</v>
      </c>
      <c r="E9" s="44">
        <v>1</v>
      </c>
      <c r="F9" s="32">
        <v>139000</v>
      </c>
      <c r="G9" s="32">
        <v>139000</v>
      </c>
      <c r="H9" s="32"/>
      <c r="I9" s="32">
        <v>139000</v>
      </c>
      <c r="J9" s="32">
        <f t="shared" ref="J9:J20" si="0">J8+I9</f>
        <v>289000</v>
      </c>
      <c r="K9" s="47" t="s">
        <v>40</v>
      </c>
      <c r="L9" s="46" t="s">
        <v>74</v>
      </c>
    </row>
    <row r="10" spans="1:13" ht="54" customHeight="1" x14ac:dyDescent="0.25">
      <c r="A10" s="60" t="s">
        <v>71</v>
      </c>
      <c r="B10" s="42" t="s">
        <v>6</v>
      </c>
      <c r="C10" s="28" t="s">
        <v>31</v>
      </c>
      <c r="D10" s="43" t="s">
        <v>76</v>
      </c>
      <c r="E10" s="44">
        <v>1</v>
      </c>
      <c r="F10" s="32">
        <v>75000</v>
      </c>
      <c r="G10" s="32">
        <v>75000</v>
      </c>
      <c r="H10" s="32"/>
      <c r="I10" s="32">
        <v>75000</v>
      </c>
      <c r="J10" s="32">
        <f t="shared" si="0"/>
        <v>364000</v>
      </c>
      <c r="K10" s="47" t="s">
        <v>50</v>
      </c>
      <c r="L10" s="46" t="s">
        <v>67</v>
      </c>
    </row>
    <row r="11" spans="1:13" ht="54" customHeight="1" x14ac:dyDescent="0.25">
      <c r="A11" s="60" t="s">
        <v>66</v>
      </c>
      <c r="B11" s="42" t="s">
        <v>7</v>
      </c>
      <c r="C11" s="28" t="s">
        <v>31</v>
      </c>
      <c r="D11" s="43" t="s">
        <v>36</v>
      </c>
      <c r="E11" s="44">
        <v>1</v>
      </c>
      <c r="F11" s="32">
        <v>50000</v>
      </c>
      <c r="G11" s="32">
        <v>50000</v>
      </c>
      <c r="H11" s="32"/>
      <c r="I11" s="32">
        <v>50000</v>
      </c>
      <c r="J11" s="32">
        <f t="shared" si="0"/>
        <v>414000</v>
      </c>
      <c r="K11" s="47" t="s">
        <v>51</v>
      </c>
      <c r="L11" s="46" t="s">
        <v>68</v>
      </c>
    </row>
    <row r="12" spans="1:13" ht="54" customHeight="1" x14ac:dyDescent="0.25">
      <c r="A12" s="60" t="s">
        <v>66</v>
      </c>
      <c r="B12" s="42" t="s">
        <v>8</v>
      </c>
      <c r="C12" s="28" t="s">
        <v>31</v>
      </c>
      <c r="D12" s="43" t="s">
        <v>63</v>
      </c>
      <c r="E12" s="44">
        <v>1</v>
      </c>
      <c r="F12" s="32">
        <v>75000</v>
      </c>
      <c r="G12" s="32">
        <v>75000</v>
      </c>
      <c r="H12" s="32"/>
      <c r="I12" s="32">
        <v>75000</v>
      </c>
      <c r="J12" s="32">
        <f t="shared" si="0"/>
        <v>489000</v>
      </c>
      <c r="K12" s="47" t="s">
        <v>50</v>
      </c>
      <c r="L12" s="46" t="s">
        <v>68</v>
      </c>
    </row>
    <row r="13" spans="1:13" ht="54" customHeight="1" x14ac:dyDescent="0.25">
      <c r="A13" s="60" t="s">
        <v>66</v>
      </c>
      <c r="B13" s="42" t="s">
        <v>9</v>
      </c>
      <c r="C13" s="28" t="s">
        <v>31</v>
      </c>
      <c r="D13" s="43" t="s">
        <v>37</v>
      </c>
      <c r="E13" s="44">
        <v>1</v>
      </c>
      <c r="F13" s="32">
        <v>10000</v>
      </c>
      <c r="G13" s="32">
        <v>10000</v>
      </c>
      <c r="H13" s="32"/>
      <c r="I13" s="32">
        <v>10000</v>
      </c>
      <c r="J13" s="32">
        <f t="shared" si="0"/>
        <v>499000</v>
      </c>
      <c r="K13" s="47" t="s">
        <v>32</v>
      </c>
      <c r="L13" s="46" t="s">
        <v>52</v>
      </c>
    </row>
    <row r="14" spans="1:13" ht="54" customHeight="1" x14ac:dyDescent="0.25">
      <c r="A14" s="60" t="s">
        <v>66</v>
      </c>
      <c r="B14" s="42" t="s">
        <v>10</v>
      </c>
      <c r="C14" s="28" t="s">
        <v>39</v>
      </c>
      <c r="D14" s="43" t="s">
        <v>41</v>
      </c>
      <c r="E14" s="44">
        <v>1</v>
      </c>
      <c r="F14" s="32">
        <v>20000</v>
      </c>
      <c r="G14" s="32">
        <v>20000</v>
      </c>
      <c r="H14" s="32"/>
      <c r="I14" s="32">
        <f>G14</f>
        <v>20000</v>
      </c>
      <c r="J14" s="32">
        <f t="shared" si="0"/>
        <v>519000</v>
      </c>
      <c r="K14" s="47" t="s">
        <v>40</v>
      </c>
      <c r="L14" s="46" t="s">
        <v>42</v>
      </c>
    </row>
    <row r="15" spans="1:13" ht="54" customHeight="1" x14ac:dyDescent="0.25">
      <c r="A15" s="60" t="s">
        <v>66</v>
      </c>
      <c r="B15" s="42" t="s">
        <v>11</v>
      </c>
      <c r="C15" s="28" t="s">
        <v>39</v>
      </c>
      <c r="D15" s="43" t="s">
        <v>43</v>
      </c>
      <c r="E15" s="44">
        <v>48</v>
      </c>
      <c r="F15" s="32">
        <v>375</v>
      </c>
      <c r="G15" s="32">
        <f>E15*F15</f>
        <v>18000</v>
      </c>
      <c r="H15" s="32"/>
      <c r="I15" s="32">
        <f t="shared" ref="I15" si="1">G15</f>
        <v>18000</v>
      </c>
      <c r="J15" s="32">
        <f t="shared" si="0"/>
        <v>537000</v>
      </c>
      <c r="K15" s="47" t="s">
        <v>40</v>
      </c>
      <c r="L15" s="46" t="s">
        <v>58</v>
      </c>
    </row>
    <row r="16" spans="1:13" ht="54" customHeight="1" x14ac:dyDescent="0.25">
      <c r="A16" s="60" t="s">
        <v>66</v>
      </c>
      <c r="B16" s="42" t="s">
        <v>12</v>
      </c>
      <c r="C16" s="28" t="s">
        <v>31</v>
      </c>
      <c r="D16" s="43" t="s">
        <v>45</v>
      </c>
      <c r="E16" s="44">
        <v>1</v>
      </c>
      <c r="F16" s="45">
        <v>30000</v>
      </c>
      <c r="G16" s="45">
        <v>30000</v>
      </c>
      <c r="H16" s="45"/>
      <c r="I16" s="45">
        <v>30000</v>
      </c>
      <c r="J16" s="32">
        <f t="shared" si="0"/>
        <v>567000</v>
      </c>
      <c r="K16" s="43" t="s">
        <v>32</v>
      </c>
      <c r="L16" s="46" t="s">
        <v>47</v>
      </c>
    </row>
    <row r="17" spans="1:19" ht="54" customHeight="1" x14ac:dyDescent="0.25">
      <c r="A17" s="60" t="s">
        <v>71</v>
      </c>
      <c r="B17" s="42" t="s">
        <v>13</v>
      </c>
      <c r="C17" s="28" t="s">
        <v>31</v>
      </c>
      <c r="D17" s="43" t="s">
        <v>46</v>
      </c>
      <c r="E17" s="44">
        <v>1</v>
      </c>
      <c r="F17" s="32">
        <v>60000</v>
      </c>
      <c r="G17" s="32">
        <v>60000</v>
      </c>
      <c r="H17" s="32"/>
      <c r="I17" s="32">
        <v>60000</v>
      </c>
      <c r="J17" s="32">
        <f t="shared" si="0"/>
        <v>627000</v>
      </c>
      <c r="K17" s="47" t="s">
        <v>32</v>
      </c>
      <c r="L17" s="46" t="s">
        <v>48</v>
      </c>
    </row>
    <row r="18" spans="1:19" ht="54" customHeight="1" x14ac:dyDescent="0.25">
      <c r="A18" s="60" t="s">
        <v>66</v>
      </c>
      <c r="B18" s="42" t="s">
        <v>14</v>
      </c>
      <c r="C18" s="28" t="s">
        <v>31</v>
      </c>
      <c r="D18" s="43" t="s">
        <v>59</v>
      </c>
      <c r="E18" s="44">
        <v>2</v>
      </c>
      <c r="F18" s="32">
        <v>40000</v>
      </c>
      <c r="G18" s="32">
        <v>80000</v>
      </c>
      <c r="H18" s="32"/>
      <c r="I18" s="32">
        <v>80000</v>
      </c>
      <c r="J18" s="32">
        <f t="shared" si="0"/>
        <v>707000</v>
      </c>
      <c r="K18" s="47" t="s">
        <v>32</v>
      </c>
      <c r="L18" s="46" t="s">
        <v>55</v>
      </c>
      <c r="P18" s="58"/>
    </row>
    <row r="19" spans="1:19" ht="54" customHeight="1" x14ac:dyDescent="0.25">
      <c r="A19" s="60" t="s">
        <v>66</v>
      </c>
      <c r="B19" s="42" t="s">
        <v>15</v>
      </c>
      <c r="C19" s="28" t="s">
        <v>31</v>
      </c>
      <c r="D19" s="43" t="s">
        <v>49</v>
      </c>
      <c r="E19" s="44">
        <v>10</v>
      </c>
      <c r="F19" s="32">
        <v>1500</v>
      </c>
      <c r="G19" s="32">
        <v>15000</v>
      </c>
      <c r="H19" s="32"/>
      <c r="I19" s="32">
        <v>15000</v>
      </c>
      <c r="J19" s="32">
        <f t="shared" si="0"/>
        <v>722000</v>
      </c>
      <c r="K19" s="47" t="s">
        <v>53</v>
      </c>
      <c r="L19" s="46" t="s">
        <v>56</v>
      </c>
    </row>
    <row r="20" spans="1:19" ht="54" customHeight="1" x14ac:dyDescent="0.25">
      <c r="A20" s="60" t="s">
        <v>71</v>
      </c>
      <c r="B20" s="42" t="s">
        <v>16</v>
      </c>
      <c r="C20" s="28" t="s">
        <v>31</v>
      </c>
      <c r="D20" s="43" t="s">
        <v>62</v>
      </c>
      <c r="E20" s="44">
        <v>1</v>
      </c>
      <c r="F20" s="32">
        <v>150000</v>
      </c>
      <c r="G20" s="32">
        <v>150000</v>
      </c>
      <c r="H20" s="32"/>
      <c r="I20" s="32">
        <v>150000</v>
      </c>
      <c r="J20" s="32">
        <f t="shared" si="0"/>
        <v>872000</v>
      </c>
      <c r="K20" s="47" t="s">
        <v>69</v>
      </c>
      <c r="L20" s="46" t="s">
        <v>70</v>
      </c>
      <c r="S20" s="58"/>
    </row>
    <row r="21" spans="1:19" ht="81.75" customHeight="1" thickBot="1" x14ac:dyDescent="0.3">
      <c r="A21" s="34"/>
      <c r="B21" s="35"/>
      <c r="C21" s="36"/>
      <c r="D21" s="37"/>
      <c r="E21" s="38"/>
      <c r="F21" s="39"/>
      <c r="G21" s="25"/>
      <c r="H21" s="25">
        <f>SUM(H6:H15)</f>
        <v>0</v>
      </c>
      <c r="I21" s="25">
        <f>SUM(I6:I20)</f>
        <v>872000</v>
      </c>
      <c r="J21" s="25"/>
      <c r="K21" s="41"/>
      <c r="L21" s="40"/>
      <c r="Q21" s="58"/>
    </row>
    <row r="22" spans="1:19" ht="81.75" customHeight="1" thickTop="1" x14ac:dyDescent="0.25">
      <c r="A22" s="26"/>
      <c r="B22" s="42"/>
      <c r="C22" s="28"/>
      <c r="D22" s="43"/>
      <c r="E22" s="44"/>
      <c r="F22" s="32"/>
      <c r="G22" s="48"/>
      <c r="H22" s="48"/>
      <c r="I22" s="48"/>
      <c r="J22" s="48"/>
      <c r="K22" s="47"/>
      <c r="L22" s="46"/>
      <c r="S22" s="58"/>
    </row>
    <row r="23" spans="1:19" ht="24" customHeight="1" x14ac:dyDescent="0.35">
      <c r="A23" s="49"/>
      <c r="B23" s="50"/>
      <c r="C23" s="51"/>
      <c r="D23" s="52" t="s">
        <v>64</v>
      </c>
      <c r="E23" s="53"/>
      <c r="F23" s="54"/>
      <c r="G23" s="54"/>
      <c r="H23" s="54"/>
      <c r="I23" s="54"/>
      <c r="J23" s="55"/>
      <c r="K23" s="56"/>
      <c r="L23" s="57"/>
      <c r="R23" s="58"/>
    </row>
    <row r="24" spans="1:19" ht="54" customHeight="1" x14ac:dyDescent="0.25">
      <c r="A24" s="26"/>
      <c r="B24" s="42"/>
      <c r="C24" s="28" t="s">
        <v>31</v>
      </c>
      <c r="D24" s="43" t="s">
        <v>78</v>
      </c>
      <c r="E24" s="44">
        <v>1</v>
      </c>
      <c r="F24" s="32"/>
      <c r="G24" s="32"/>
      <c r="H24" s="32"/>
      <c r="I24" s="32">
        <v>24000</v>
      </c>
      <c r="J24" s="32"/>
      <c r="K24" s="47"/>
      <c r="L24" s="46" t="s">
        <v>75</v>
      </c>
      <c r="Q24" s="58"/>
    </row>
    <row r="25" spans="1:19" ht="54" customHeight="1" x14ac:dyDescent="0.25">
      <c r="A25" s="26"/>
      <c r="B25" s="42"/>
      <c r="C25" s="28" t="s">
        <v>31</v>
      </c>
      <c r="D25" s="43" t="s">
        <v>79</v>
      </c>
      <c r="E25" s="44">
        <v>1</v>
      </c>
      <c r="F25" s="32"/>
      <c r="G25" s="32"/>
      <c r="H25" s="32"/>
      <c r="I25" s="32">
        <v>60000</v>
      </c>
      <c r="J25" s="32"/>
      <c r="K25" s="47"/>
      <c r="L25" s="46" t="s">
        <v>80</v>
      </c>
      <c r="Q25" s="58"/>
    </row>
    <row r="26" spans="1:19" ht="54" customHeight="1" x14ac:dyDescent="0.25">
      <c r="A26" s="26"/>
      <c r="B26" s="42"/>
      <c r="C26" s="28" t="s">
        <v>31</v>
      </c>
      <c r="D26" s="43" t="s">
        <v>81</v>
      </c>
      <c r="E26" s="44">
        <v>1</v>
      </c>
      <c r="F26" s="32"/>
      <c r="G26" s="32"/>
      <c r="H26" s="32"/>
      <c r="I26" s="32">
        <v>200000</v>
      </c>
      <c r="J26" s="32"/>
      <c r="K26" s="47"/>
      <c r="L26" s="46" t="s">
        <v>54</v>
      </c>
    </row>
    <row r="27" spans="1:19" ht="54" customHeight="1" x14ac:dyDescent="0.25">
      <c r="A27" s="26"/>
      <c r="B27" s="27"/>
      <c r="C27" s="28" t="s">
        <v>31</v>
      </c>
      <c r="D27" s="29" t="s">
        <v>35</v>
      </c>
      <c r="E27" s="30">
        <v>1</v>
      </c>
      <c r="F27" s="31"/>
      <c r="G27" s="31"/>
      <c r="H27" s="31"/>
      <c r="I27" s="31">
        <v>50000</v>
      </c>
      <c r="J27" s="32"/>
      <c r="K27" s="47"/>
      <c r="L27" s="33" t="s">
        <v>38</v>
      </c>
    </row>
    <row r="28" spans="1:19" ht="60.75" customHeight="1" x14ac:dyDescent="0.25"/>
    <row r="29" spans="1:19" x14ac:dyDescent="0.25">
      <c r="B29" s="10"/>
    </row>
    <row r="30" spans="1:19" x14ac:dyDescent="0.25">
      <c r="B30" s="11"/>
    </row>
    <row r="31" spans="1:19" x14ac:dyDescent="0.25">
      <c r="B31" s="11"/>
    </row>
    <row r="32" spans="1:19" x14ac:dyDescent="0.25">
      <c r="B32" s="11"/>
    </row>
    <row r="33" spans="2:2" x14ac:dyDescent="0.25">
      <c r="B33" s="11"/>
    </row>
    <row r="34" spans="2:2" x14ac:dyDescent="0.25">
      <c r="B34" s="11" t="s">
        <v>19</v>
      </c>
    </row>
  </sheetData>
  <mergeCells count="3">
    <mergeCell ref="A1:L1"/>
    <mergeCell ref="A2:L2"/>
    <mergeCell ref="A3:L3"/>
  </mergeCells>
  <printOptions horizontalCentered="1"/>
  <pageMargins left="0" right="0" top="0.5" bottom="0.5" header="0.3" footer="0.3"/>
  <pageSetup paperSize="17" scale="45" fitToWidth="0" fitToHeight="0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One-Time Requests ONLY-updated</vt:lpstr>
      <vt:lpstr>'One-Time Requests ONLY-updated'!Print_Area</vt:lpstr>
      <vt:lpstr>'One-Time Requests ONLY-updated'!Print_Titles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CCSU</dc:creator>
  <cp:lastModifiedBy>Karas, Rene (FacMgt)</cp:lastModifiedBy>
  <cp:lastPrinted>2019-02-01T18:39:09Z</cp:lastPrinted>
  <dcterms:created xsi:type="dcterms:W3CDTF">2010-02-16T19:23:13Z</dcterms:created>
  <dcterms:modified xsi:type="dcterms:W3CDTF">2019-02-01T18:48:58Z</dcterms:modified>
</cp:coreProperties>
</file>