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yccsu-my.sharepoint.com/personal/michael_jasek_ccsu_edu/Documents/Budgets/2020/"/>
    </mc:Choice>
  </mc:AlternateContent>
  <bookViews>
    <workbookView xWindow="-30" yWindow="240" windowWidth="19320" windowHeight="6015" tabRatio="424"/>
  </bookViews>
  <sheets>
    <sheet name="Budget FY20" sheetId="35" r:id="rId1"/>
  </sheets>
  <definedNames>
    <definedName name="_xlnm.Print_Area" localSheetId="0">'Budget FY20'!$A$1:$L$32</definedName>
  </definedNames>
  <calcPr calcId="162913"/>
</workbook>
</file>

<file path=xl/calcChain.xml><?xml version="1.0" encoding="utf-8"?>
<calcChain xmlns="http://schemas.openxmlformats.org/spreadsheetml/2006/main">
  <c r="I24" i="35" l="1"/>
  <c r="H33" i="35" l="1"/>
  <c r="H32" i="35"/>
  <c r="H31" i="35"/>
  <c r="H30" i="35"/>
  <c r="H29" i="35"/>
  <c r="H28" i="35"/>
  <c r="H27" i="35"/>
  <c r="H21" i="35"/>
  <c r="E34" i="35"/>
  <c r="F34" i="35"/>
  <c r="G34" i="35"/>
  <c r="H26" i="35"/>
  <c r="H23" i="35" l="1"/>
  <c r="H22" i="35"/>
  <c r="H20" i="35"/>
  <c r="I20" i="35" s="1"/>
  <c r="H19" i="35"/>
  <c r="I21" i="35" l="1"/>
  <c r="I22" i="35" s="1"/>
  <c r="I23" i="35" s="1"/>
  <c r="H24" i="35" l="1"/>
  <c r="I7" i="35"/>
  <c r="I8" i="35" s="1"/>
  <c r="I9" i="35" s="1"/>
  <c r="I10" i="35" s="1"/>
  <c r="H25" i="35"/>
  <c r="I25" i="35" l="1"/>
  <c r="I26" i="35" s="1"/>
  <c r="I27" i="35" s="1"/>
  <c r="I28" i="35" s="1"/>
  <c r="I29" i="35" s="1"/>
  <c r="I30" i="35" s="1"/>
  <c r="I31" i="35" s="1"/>
  <c r="I32" i="35" s="1"/>
  <c r="I33" i="35" s="1"/>
  <c r="H34" i="35"/>
</calcChain>
</file>

<file path=xl/sharedStrings.xml><?xml version="1.0" encoding="utf-8"?>
<sst xmlns="http://schemas.openxmlformats.org/spreadsheetml/2006/main" count="103" uniqueCount="64">
  <si>
    <t>Total</t>
  </si>
  <si>
    <t>Priority</t>
  </si>
  <si>
    <t>Summary of Impact</t>
  </si>
  <si>
    <t>PC#</t>
  </si>
  <si>
    <t>Index</t>
  </si>
  <si>
    <t>Fringes</t>
  </si>
  <si>
    <t>PC# Value</t>
  </si>
  <si>
    <t>DPS/OE</t>
  </si>
  <si>
    <t>Description</t>
  </si>
  <si>
    <t xml:space="preserve">   CENTRAL CONNECTICUT STATE UNIVERSITY</t>
  </si>
  <si>
    <t>Reallocation</t>
  </si>
  <si>
    <t>Below the line Reductions</t>
  </si>
  <si>
    <t>Budget Request Description</t>
  </si>
  <si>
    <t>Possible Reduction of $</t>
  </si>
  <si>
    <t>Net Request</t>
  </si>
  <si>
    <t xml:space="preserve">Summary of Impact </t>
  </si>
  <si>
    <t xml:space="preserve"> Budget Request</t>
  </si>
  <si>
    <t>Net "Running Request" Total</t>
  </si>
  <si>
    <t>Funding Source for Reallocation</t>
  </si>
  <si>
    <t>Strategic Objective</t>
  </si>
  <si>
    <t>Running Total</t>
  </si>
  <si>
    <t>FY2020</t>
  </si>
  <si>
    <t>FY 2020  BUDGET REQUEST (EXCLUDES EQUIPMENT AND ONE-TIME REQUESTS)</t>
  </si>
  <si>
    <t>Primary Strategic Alignment (Academic Excellence, Community Engagement, Enrollment, Increased Revenue) or Safety</t>
  </si>
  <si>
    <t>Connection to IBM Proposal if applicable (highlight in Yellow)</t>
  </si>
  <si>
    <t>STAF01</t>
  </si>
  <si>
    <t>JDCL01</t>
  </si>
  <si>
    <t>STLD01</t>
  </si>
  <si>
    <t>Assistant Director, Student Activities &amp; Leadership Development (Multicultural), Admin 3</t>
  </si>
  <si>
    <t>Associate Director, Student Conduct, Admin 4</t>
  </si>
  <si>
    <t>Academic excellence, Enrollment</t>
  </si>
  <si>
    <t>New</t>
  </si>
  <si>
    <t>Associate Vice President/Dean of Students (Management Confidential)</t>
  </si>
  <si>
    <t xml:space="preserve">SALD </t>
  </si>
  <si>
    <t>Collegiate Link Software - annual fee</t>
  </si>
  <si>
    <t xml:space="preserve">Students who join one or more clubs at CCSU are more likely to be retained and graduate (data available upon request). This software is critical in supporting and managing clubs for the Student Activities and Leadership Development (SA/LD) office.  Software assists SA/LD office in being compliant with audit procedures.  This software allows students to easily engage, join clubs, and stay up to date on club activities .  It provides the SA/LD office with a live database of club activity.  This software also allows the SA/LD office to have a more paperless, and digital  process.  </t>
  </si>
  <si>
    <t>Community Engagement, Enrollment</t>
  </si>
  <si>
    <t>Division of Student Affairs</t>
  </si>
  <si>
    <t>STAF03</t>
  </si>
  <si>
    <t>Enrollment. Academic Excellence</t>
  </si>
  <si>
    <t>Enrollment</t>
  </si>
  <si>
    <t>Enrollment, Academic Excellence</t>
  </si>
  <si>
    <t>Reduce the outreach which can be done to students regarding student rights, student conduct and community standards.</t>
  </si>
  <si>
    <t>RESL30</t>
  </si>
  <si>
    <t>RECR01</t>
  </si>
  <si>
    <t>Reduction in the programs and services offered by ReCentral. This includes hours of workout locations throughout campus.</t>
  </si>
  <si>
    <t>VETS01</t>
  </si>
  <si>
    <t>SPSS01</t>
  </si>
  <si>
    <t>Reduction in the number of services offered by Student Disability Services. SDS does outreach to help students know where to receive services and how to make the request.</t>
  </si>
  <si>
    <t>PC# Savings</t>
  </si>
  <si>
    <t>PREV01</t>
  </si>
  <si>
    <t>Vacancy Savings</t>
  </si>
  <si>
    <t>DPS/OE funds</t>
  </si>
  <si>
    <t>STCN01</t>
  </si>
  <si>
    <t>HSRV01</t>
  </si>
  <si>
    <t xml:space="preserve">Reduction in the programs and services offered by the Student Center. </t>
  </si>
  <si>
    <t>Minimum impact, Student Affairs will not be able to contribute to various programs held on campus.</t>
  </si>
  <si>
    <t>Reduces the programming which takes place within in the residence halls. This programming focuses on academic performance, community living and student development.</t>
  </si>
  <si>
    <t>Reduction in the number of programs offered through Student Activities/Leadership Development. This will impact the level of student engagement on the CCSU campus.</t>
  </si>
  <si>
    <t>Reduction is services and outreach provided by the wellness center.</t>
  </si>
  <si>
    <t>Reduction in the services provided to veterans who are attending CCSU and their dependents. Some of these services are required by law, many are provided because Veterans Services sees a demand for them.</t>
  </si>
  <si>
    <t>Due to the number and intensity of serious student behavior issues, current staffing levels and efforts in place are inadequate  to  effectively coordinate services for high-risk students. The new position will allow for a realignment of the division's organizational chart providing direct leadership to key departments. (new office space will not be required; base: $135,000, fringe: $95,850)</t>
  </si>
  <si>
    <t>Given the current head count of students at CCSU and the number of students in on-campus housing, the additional staff member will be comparable of other IHE with similar profiles. The position will provide outreach to students about the Student Code of Conduct, rights of the student and present at New Student Orientation. (new office space will not be required; base: 79,617, fringe: 56,528)</t>
  </si>
  <si>
    <t>The position will work with the students participating in the multicultural clubs and organizations with programming and also assist the centers with their programming efforts. The position will allow for a coordinated and collaborative effort amoung the centers. (new office space will not be required, base: 65,000 and fringe: 46,150)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</si>
</sst>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quot;$&quot;#,##0"/>
    <numFmt numFmtId="167" formatCode="mm/dd/yy;@"/>
    <numFmt numFmtId="168" formatCode="#,##0.0"/>
  </numFmts>
  <fonts count="2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0"/>
      <name val="Arial"/>
      <family val="2"/>
    </font>
    <font>
      <sz val="11"/>
      <color indexed="8"/>
      <name val="Calibri"/>
      <family val="2"/>
      <charset val="1"/>
    </font>
    <font>
      <sz val="10"/>
      <name val="Arial"/>
      <family val="2"/>
    </font>
    <font>
      <sz val="8"/>
      <name val="Microsoft Sans Serif"/>
      <family val="2"/>
    </font>
    <font>
      <sz val="8"/>
      <name val="Microsoft Sans Serif"/>
      <family val="2"/>
      <charset val="204"/>
    </font>
    <font>
      <sz val="10"/>
      <name val="Arial Unicode MS"/>
      <family val="2"/>
    </font>
    <font>
      <b/>
      <sz val="10"/>
      <name val="Arial Unicode MS"/>
      <family val="2"/>
    </font>
    <font>
      <sz val="10"/>
      <name val="Arial Unicode MS"/>
      <family val="2"/>
    </font>
    <font>
      <b/>
      <sz val="11"/>
      <name val="Times New Roman"/>
      <family val="1"/>
    </font>
    <font>
      <sz val="11"/>
      <name val="Times New Roman"/>
      <family val="1"/>
    </font>
    <font>
      <u/>
      <sz val="11"/>
      <name val="Times New Roman"/>
      <family val="1"/>
    </font>
    <font>
      <sz val="11"/>
      <color rgb="FF000000"/>
      <name val="Times New Roman"/>
      <family val="1"/>
    </font>
    <font>
      <b/>
      <sz val="10"/>
      <name val="Calibri"/>
      <family val="2"/>
    </font>
    <font>
      <sz val="10"/>
      <name val="Arial"/>
    </font>
    <font>
      <sz val="12"/>
      <name val="Times New Roman"/>
      <family val="1"/>
    </font>
    <font>
      <sz val="12"/>
      <color theme="1"/>
      <name val="Times New Roman"/>
      <family val="1"/>
    </font>
  </fonts>
  <fills count="5">
    <fill>
      <patternFill patternType="none"/>
    </fill>
    <fill>
      <patternFill patternType="gray125"/>
    </fill>
    <fill>
      <patternFill patternType="solid">
        <fgColor theme="6" tint="0.39997558519241921"/>
        <bgColor indexed="64"/>
      </patternFill>
    </fill>
    <fill>
      <patternFill patternType="solid">
        <fgColor theme="1"/>
        <bgColor indexed="64"/>
      </patternFill>
    </fill>
    <fill>
      <patternFill patternType="solid">
        <fgColor rgb="FFFFFF00"/>
        <bgColor indexed="64"/>
      </patternFill>
    </fill>
  </fills>
  <borders count="5">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s>
  <cellStyleXfs count="348">
    <xf numFmtId="0" fontId="0" fillId="0" borderId="0"/>
    <xf numFmtId="0" fontId="6" fillId="0" borderId="0"/>
    <xf numFmtId="44" fontId="5" fillId="0" borderId="0" applyFont="0" applyFill="0" applyBorder="0" applyAlignment="0" applyProtection="0"/>
    <xf numFmtId="44" fontId="7" fillId="0" borderId="0" applyFont="0" applyFill="0" applyBorder="0" applyAlignment="0" applyProtection="0"/>
    <xf numFmtId="0" fontId="8" fillId="0" borderId="0"/>
    <xf numFmtId="0" fontId="4" fillId="0" borderId="0"/>
    <xf numFmtId="44" fontId="4"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6"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43" fontId="5" fillId="0" borderId="0" applyFont="0" applyFill="0" applyBorder="0" applyAlignment="0" applyProtection="0"/>
    <xf numFmtId="0" fontId="10" fillId="0" borderId="0"/>
    <xf numFmtId="0" fontId="10" fillId="0" borderId="0"/>
    <xf numFmtId="0" fontId="3" fillId="0" borderId="0"/>
    <xf numFmtId="0" fontId="10" fillId="0" borderId="0"/>
    <xf numFmtId="0" fontId="3" fillId="0" borderId="0"/>
    <xf numFmtId="0" fontId="3" fillId="0" borderId="0"/>
    <xf numFmtId="0" fontId="3" fillId="0" borderId="0"/>
    <xf numFmtId="0" fontId="11" fillId="0" borderId="0"/>
    <xf numFmtId="0" fontId="12" fillId="0" borderId="0"/>
    <xf numFmtId="43" fontId="13" fillId="0" borderId="0" applyFont="0" applyFill="0" applyBorder="0" applyAlignment="0" applyProtection="0"/>
    <xf numFmtId="9" fontId="13" fillId="0" borderId="0" applyFont="0" applyFill="0" applyBorder="0" applyAlignment="0" applyProtection="0"/>
    <xf numFmtId="44" fontId="9" fillId="0" borderId="0" applyFont="0" applyFill="0" applyBorder="0" applyAlignment="0" applyProtection="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44" fontId="1" fillId="0" borderId="0" applyFont="0" applyFill="0" applyBorder="0" applyAlignment="0" applyProtection="0"/>
    <xf numFmtId="0" fontId="1" fillId="0" borderId="0"/>
    <xf numFmtId="0" fontId="10" fillId="0" borderId="0"/>
    <xf numFmtId="0" fontId="1" fillId="0" borderId="0"/>
    <xf numFmtId="0" fontId="1" fillId="0" borderId="0"/>
    <xf numFmtId="0" fontId="1" fillId="0" borderId="0"/>
    <xf numFmtId="0" fontId="1" fillId="0" borderId="0"/>
    <xf numFmtId="0" fontId="11" fillId="0" borderId="0"/>
    <xf numFmtId="0" fontId="12" fillId="0" borderId="0"/>
    <xf numFmtId="44" fontId="5"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127">
    <xf numFmtId="0" fontId="0" fillId="0" borderId="0" xfId="0"/>
    <xf numFmtId="0" fontId="15" fillId="2" borderId="0" xfId="0" applyFont="1" applyFill="1" applyAlignment="1">
      <alignment horizontal="center"/>
    </xf>
    <xf numFmtId="0" fontId="15" fillId="2" borderId="0" xfId="0" applyFont="1" applyFill="1" applyBorder="1" applyAlignment="1">
      <alignment horizontal="left" vertical="top"/>
    </xf>
    <xf numFmtId="0" fontId="16" fillId="0" borderId="0" xfId="0" applyFont="1"/>
    <xf numFmtId="0" fontId="16" fillId="0" borderId="0" xfId="0" applyFont="1" applyAlignment="1">
      <alignment horizontal="center"/>
    </xf>
    <xf numFmtId="0" fontId="15" fillId="0" borderId="0" xfId="0" applyFont="1"/>
    <xf numFmtId="37" fontId="16" fillId="0" borderId="0" xfId="0" applyNumberFormat="1" applyFont="1"/>
    <xf numFmtId="0" fontId="16" fillId="0" borderId="0" xfId="0" applyFont="1" applyAlignment="1">
      <alignment horizontal="center" vertical="center"/>
    </xf>
    <xf numFmtId="0" fontId="16" fillId="0" borderId="0" xfId="0" applyFont="1" applyAlignment="1">
      <alignment horizontal="left"/>
    </xf>
    <xf numFmtId="37" fontId="15" fillId="0" borderId="0" xfId="0" applyNumberFormat="1" applyFont="1"/>
    <xf numFmtId="49" fontId="15" fillId="0" borderId="0" xfId="0" applyNumberFormat="1" applyFont="1" applyAlignment="1">
      <alignment horizontal="center"/>
    </xf>
    <xf numFmtId="0" fontId="15" fillId="0" borderId="0" xfId="0" applyFont="1" applyAlignment="1">
      <alignment horizontal="left"/>
    </xf>
    <xf numFmtId="0" fontId="15" fillId="0" borderId="1" xfId="0" applyFont="1" applyBorder="1"/>
    <xf numFmtId="37" fontId="15" fillId="0" borderId="0" xfId="0" applyNumberFormat="1" applyFont="1" applyBorder="1"/>
    <xf numFmtId="37" fontId="15" fillId="0" borderId="0" xfId="0" applyNumberFormat="1" applyFont="1" applyBorder="1" applyAlignment="1">
      <alignment horizontal="center" vertical="center"/>
    </xf>
    <xf numFmtId="37" fontId="16" fillId="0" borderId="0" xfId="0" applyNumberFormat="1" applyFont="1" applyFill="1"/>
    <xf numFmtId="37" fontId="16" fillId="0" borderId="0" xfId="0" applyNumberFormat="1" applyFont="1" applyFill="1" applyAlignment="1">
      <alignment horizontal="center" vertical="center"/>
    </xf>
    <xf numFmtId="49" fontId="16" fillId="0" borderId="0" xfId="0" applyNumberFormat="1" applyFont="1" applyAlignment="1">
      <alignment horizontal="center"/>
    </xf>
    <xf numFmtId="37" fontId="16" fillId="0" borderId="0" xfId="0" applyNumberFormat="1" applyFont="1" applyBorder="1" applyAlignment="1">
      <alignment horizontal="center"/>
    </xf>
    <xf numFmtId="165" fontId="16" fillId="0" borderId="0" xfId="0" applyNumberFormat="1" applyFont="1" applyBorder="1" applyAlignment="1">
      <alignment horizontal="center"/>
    </xf>
    <xf numFmtId="49" fontId="16" fillId="0" borderId="0" xfId="0" applyNumberFormat="1" applyFont="1" applyBorder="1" applyAlignment="1">
      <alignment horizontal="center"/>
    </xf>
    <xf numFmtId="0" fontId="17" fillId="0" borderId="0" xfId="0" applyFont="1" applyAlignment="1">
      <alignment horizontal="center"/>
    </xf>
    <xf numFmtId="41" fontId="16" fillId="0" borderId="0" xfId="3" applyNumberFormat="1" applyFont="1" applyFill="1" applyBorder="1" applyAlignment="1">
      <alignment vertical="top" wrapText="1"/>
    </xf>
    <xf numFmtId="0" fontId="16" fillId="0" borderId="0" xfId="0" applyFont="1" applyFill="1"/>
    <xf numFmtId="37" fontId="16" fillId="0" borderId="0" xfId="0" applyNumberFormat="1" applyFont="1" applyAlignment="1">
      <alignment horizontal="center"/>
    </xf>
    <xf numFmtId="0" fontId="18" fillId="0" borderId="0" xfId="0" applyFont="1" applyFill="1" applyBorder="1" applyAlignment="1">
      <alignment horizontal="left" vertical="top"/>
    </xf>
    <xf numFmtId="37" fontId="16" fillId="0" borderId="0" xfId="0" applyNumberFormat="1" applyFont="1" applyAlignment="1">
      <alignment horizontal="center" vertical="center"/>
    </xf>
    <xf numFmtId="0" fontId="16" fillId="0" borderId="0" xfId="0" applyFont="1" applyFill="1" applyBorder="1"/>
    <xf numFmtId="0" fontId="16" fillId="0" borderId="0" xfId="0" applyFont="1" applyBorder="1" applyAlignment="1">
      <alignment horizontal="center" vertical="top" wrapText="1"/>
    </xf>
    <xf numFmtId="0" fontId="15" fillId="0" borderId="2" xfId="0" applyFont="1" applyBorder="1" applyAlignment="1">
      <alignment horizontal="center" vertical="top" wrapText="1"/>
    </xf>
    <xf numFmtId="164" fontId="16" fillId="0" borderId="0" xfId="2" applyNumberFormat="1" applyFont="1" applyBorder="1" applyAlignment="1">
      <alignment horizontal="center" vertical="top" wrapText="1"/>
    </xf>
    <xf numFmtId="164" fontId="16" fillId="0" borderId="0" xfId="2" applyNumberFormat="1" applyFont="1" applyBorder="1" applyAlignment="1">
      <alignment horizontal="center" vertical="center" wrapText="1"/>
    </xf>
    <xf numFmtId="164" fontId="16" fillId="0" borderId="0" xfId="2" applyNumberFormat="1" applyFont="1" applyBorder="1" applyAlignment="1">
      <alignment horizontal="center" vertical="top"/>
    </xf>
    <xf numFmtId="164" fontId="16" fillId="0" borderId="0" xfId="2" applyNumberFormat="1" applyFont="1" applyFill="1" applyBorder="1" applyAlignment="1">
      <alignment horizontal="center" vertical="top" wrapText="1"/>
    </xf>
    <xf numFmtId="44" fontId="16" fillId="0" borderId="0" xfId="2" applyFont="1" applyFill="1" applyBorder="1" applyAlignment="1">
      <alignment horizontal="center" vertical="top" wrapText="1"/>
    </xf>
    <xf numFmtId="168" fontId="16" fillId="0" borderId="0" xfId="2" applyNumberFormat="1" applyFont="1" applyFill="1" applyBorder="1" applyAlignment="1">
      <alignment horizontal="center" vertical="top" wrapText="1"/>
    </xf>
    <xf numFmtId="0" fontId="16" fillId="0" borderId="0" xfId="0" applyFont="1" applyBorder="1" applyAlignment="1">
      <alignment horizontal="center"/>
    </xf>
    <xf numFmtId="0" fontId="16" fillId="0" borderId="0" xfId="0" applyFont="1" applyFill="1" applyAlignment="1">
      <alignment vertical="top"/>
    </xf>
    <xf numFmtId="0" fontId="16" fillId="3" borderId="0" xfId="0" applyFont="1" applyFill="1" applyBorder="1" applyAlignment="1">
      <alignment horizontal="center" vertical="top" wrapText="1"/>
    </xf>
    <xf numFmtId="0" fontId="15" fillId="3" borderId="0" xfId="0" applyFont="1" applyFill="1" applyBorder="1" applyAlignment="1">
      <alignment horizontal="center" vertical="top" wrapText="1"/>
    </xf>
    <xf numFmtId="164" fontId="16" fillId="3" borderId="0" xfId="2" applyNumberFormat="1" applyFont="1" applyFill="1" applyBorder="1" applyAlignment="1">
      <alignment horizontal="center" vertical="top" wrapText="1"/>
    </xf>
    <xf numFmtId="164" fontId="16" fillId="3" borderId="0" xfId="2" applyNumberFormat="1" applyFont="1" applyFill="1" applyBorder="1" applyAlignment="1">
      <alignment horizontal="center" vertical="center" wrapText="1"/>
    </xf>
    <xf numFmtId="164" fontId="16" fillId="3" borderId="0" xfId="2" applyNumberFormat="1" applyFont="1" applyFill="1" applyBorder="1" applyAlignment="1">
      <alignment horizontal="center" vertical="top"/>
    </xf>
    <xf numFmtId="44" fontId="16" fillId="3" borderId="0" xfId="2" applyFont="1" applyFill="1" applyBorder="1" applyAlignment="1">
      <alignment horizontal="center" vertical="top" wrapText="1"/>
    </xf>
    <xf numFmtId="0" fontId="16"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164" fontId="16" fillId="0" borderId="0" xfId="2" applyNumberFormat="1" applyFont="1" applyFill="1" applyBorder="1" applyAlignment="1">
      <alignment horizontal="center" vertical="center" wrapText="1"/>
    </xf>
    <xf numFmtId="164" fontId="16" fillId="0" borderId="0" xfId="2" applyNumberFormat="1" applyFont="1" applyFill="1" applyBorder="1" applyAlignment="1">
      <alignment horizontal="center" vertical="top"/>
    </xf>
    <xf numFmtId="0" fontId="16" fillId="0" borderId="0" xfId="0" applyFont="1" applyFill="1" applyBorder="1" applyAlignment="1">
      <alignment horizontal="center"/>
    </xf>
    <xf numFmtId="164" fontId="16" fillId="0" borderId="0" xfId="2" applyNumberFormat="1" applyFont="1" applyFill="1" applyBorder="1" applyAlignment="1">
      <alignment horizontal="center"/>
    </xf>
    <xf numFmtId="164" fontId="16" fillId="0" borderId="0" xfId="2" applyNumberFormat="1" applyFont="1" applyFill="1" applyBorder="1" applyAlignment="1">
      <alignment horizontal="center" vertical="center"/>
    </xf>
    <xf numFmtId="0" fontId="16" fillId="2" borderId="0" xfId="0" applyFont="1" applyFill="1"/>
    <xf numFmtId="37" fontId="16" fillId="2" borderId="0" xfId="0" applyNumberFormat="1" applyFont="1" applyFill="1"/>
    <xf numFmtId="37" fontId="16" fillId="2" borderId="0" xfId="0" applyNumberFormat="1" applyFont="1" applyFill="1" applyAlignment="1">
      <alignment horizontal="center" vertical="center"/>
    </xf>
    <xf numFmtId="165" fontId="16" fillId="2" borderId="0" xfId="0" applyNumberFormat="1" applyFont="1" applyFill="1" applyAlignment="1">
      <alignment horizontal="center"/>
    </xf>
    <xf numFmtId="49" fontId="16" fillId="2" borderId="0" xfId="0" applyNumberFormat="1" applyFont="1" applyFill="1" applyAlignment="1">
      <alignment horizontal="center"/>
    </xf>
    <xf numFmtId="0" fontId="16" fillId="2" borderId="0" xfId="0" applyFont="1" applyFill="1" applyAlignment="1">
      <alignment horizontal="left"/>
    </xf>
    <xf numFmtId="167" fontId="16" fillId="0" borderId="0" xfId="0" applyNumberFormat="1" applyFont="1" applyFill="1" applyAlignment="1">
      <alignment horizontal="center"/>
    </xf>
    <xf numFmtId="0" fontId="16" fillId="0" borderId="0" xfId="0" applyFont="1" applyFill="1" applyBorder="1" applyAlignment="1">
      <alignment horizontal="left"/>
    </xf>
    <xf numFmtId="0" fontId="16" fillId="0" borderId="1" xfId="0" applyFont="1" applyBorder="1" applyAlignment="1">
      <alignment vertical="top"/>
    </xf>
    <xf numFmtId="0" fontId="15" fillId="0" borderId="0" xfId="0" applyFont="1" applyAlignment="1">
      <alignment horizontal="center" wrapText="1"/>
    </xf>
    <xf numFmtId="0" fontId="15" fillId="0" borderId="0" xfId="0" applyFont="1" applyBorder="1" applyAlignment="1">
      <alignment horizontal="center" wrapText="1"/>
    </xf>
    <xf numFmtId="0" fontId="15" fillId="0" borderId="0" xfId="0" applyFont="1" applyFill="1" applyBorder="1" applyAlignment="1">
      <alignment horizontal="center" wrapText="1"/>
    </xf>
    <xf numFmtId="164" fontId="15" fillId="0" borderId="0" xfId="2" applyNumberFormat="1" applyFont="1" applyFill="1" applyBorder="1" applyAlignment="1">
      <alignment horizontal="center" wrapText="1"/>
    </xf>
    <xf numFmtId="37" fontId="15" fillId="0" borderId="0" xfId="0" applyNumberFormat="1" applyFont="1" applyBorder="1" applyAlignment="1">
      <alignment horizontal="center" wrapText="1"/>
    </xf>
    <xf numFmtId="165" fontId="15" fillId="0" borderId="0" xfId="0" applyNumberFormat="1" applyFont="1" applyBorder="1" applyAlignment="1">
      <alignment horizontal="center" wrapText="1"/>
    </xf>
    <xf numFmtId="49" fontId="15" fillId="0" borderId="0" xfId="0" applyNumberFormat="1" applyFont="1" applyBorder="1" applyAlignment="1">
      <alignment horizontal="center" wrapText="1"/>
    </xf>
    <xf numFmtId="0" fontId="15" fillId="0" borderId="0" xfId="0" applyFont="1" applyBorder="1" applyAlignment="1">
      <alignment wrapText="1"/>
    </xf>
    <xf numFmtId="0" fontId="15" fillId="0" borderId="0" xfId="0" applyFont="1" applyAlignment="1">
      <alignment wrapText="1"/>
    </xf>
    <xf numFmtId="0" fontId="15" fillId="0" borderId="1" xfId="0" applyFont="1" applyBorder="1" applyAlignment="1">
      <alignment horizontal="center" wrapText="1"/>
    </xf>
    <xf numFmtId="165" fontId="15" fillId="0" borderId="1" xfId="0" applyNumberFormat="1" applyFont="1" applyBorder="1" applyAlignment="1">
      <alignment horizontal="center" wrapText="1"/>
    </xf>
    <xf numFmtId="37" fontId="15" fillId="0" borderId="1" xfId="0" applyNumberFormat="1" applyFont="1" applyFill="1" applyBorder="1" applyAlignment="1">
      <alignment horizontal="center" wrapText="1"/>
    </xf>
    <xf numFmtId="37" fontId="15" fillId="0" borderId="1" xfId="0" applyNumberFormat="1" applyFont="1" applyBorder="1" applyAlignment="1">
      <alignment horizontal="center" wrapText="1"/>
    </xf>
    <xf numFmtId="0" fontId="19" fillId="0" borderId="1" xfId="0" applyFont="1" applyFill="1" applyBorder="1" applyAlignment="1">
      <alignment wrapText="1"/>
    </xf>
    <xf numFmtId="37" fontId="15" fillId="4" borderId="1" xfId="0" applyNumberFormat="1" applyFont="1" applyFill="1" applyBorder="1" applyAlignment="1">
      <alignment horizontal="center" wrapText="1"/>
    </xf>
    <xf numFmtId="49" fontId="16" fillId="0" borderId="0" xfId="0" applyNumberFormat="1" applyFont="1" applyAlignment="1">
      <alignment horizontal="center" wrapText="1"/>
    </xf>
    <xf numFmtId="3" fontId="22" fillId="0" borderId="3" xfId="347" applyNumberFormat="1" applyFont="1" applyBorder="1" applyAlignment="1">
      <alignment horizontal="right" wrapText="1"/>
    </xf>
    <xf numFmtId="0" fontId="22" fillId="0" borderId="3" xfId="0" applyNumberFormat="1" applyFont="1" applyBorder="1" applyAlignment="1">
      <alignment horizontal="right"/>
    </xf>
    <xf numFmtId="0" fontId="21" fillId="0" borderId="3" xfId="0" applyNumberFormat="1" applyFont="1" applyFill="1" applyBorder="1" applyAlignment="1">
      <alignment horizontal="right"/>
    </xf>
    <xf numFmtId="3" fontId="22" fillId="0" borderId="3" xfId="0" applyNumberFormat="1" applyFont="1" applyBorder="1" applyAlignment="1">
      <alignment horizontal="right"/>
    </xf>
    <xf numFmtId="37" fontId="16" fillId="0" borderId="3" xfId="0" applyNumberFormat="1" applyFont="1" applyBorder="1"/>
    <xf numFmtId="49" fontId="16" fillId="0" borderId="3" xfId="0" applyNumberFormat="1" applyFont="1" applyBorder="1" applyAlignment="1">
      <alignment horizontal="center" wrapText="1"/>
    </xf>
    <xf numFmtId="0" fontId="21" fillId="0" borderId="3" xfId="0" applyFont="1" applyFill="1" applyBorder="1" applyAlignment="1">
      <alignment horizontal="left" wrapText="1"/>
    </xf>
    <xf numFmtId="165" fontId="16" fillId="0" borderId="3" xfId="0" applyNumberFormat="1" applyFont="1" applyBorder="1" applyAlignment="1">
      <alignment horizontal="center"/>
    </xf>
    <xf numFmtId="0" fontId="16" fillId="0" borderId="3" xfId="0" applyFont="1" applyFill="1" applyBorder="1"/>
    <xf numFmtId="37" fontId="16" fillId="0" borderId="3" xfId="0" applyNumberFormat="1" applyFont="1" applyFill="1" applyBorder="1"/>
    <xf numFmtId="49" fontId="16" fillId="0" borderId="3" xfId="0" applyNumberFormat="1" applyFont="1" applyBorder="1" applyAlignment="1">
      <alignment horizontal="center"/>
    </xf>
    <xf numFmtId="0" fontId="16" fillId="0" borderId="3" xfId="98" applyFont="1" applyBorder="1" applyAlignment="1">
      <alignment horizontal="left" vertical="center" wrapText="1"/>
    </xf>
    <xf numFmtId="0" fontId="18" fillId="0" borderId="3" xfId="0" applyFont="1" applyFill="1" applyBorder="1" applyAlignment="1">
      <alignment horizontal="left" vertical="top" wrapText="1"/>
    </xf>
    <xf numFmtId="0" fontId="16" fillId="0" borderId="3" xfId="0" applyFont="1" applyBorder="1"/>
    <xf numFmtId="9" fontId="21" fillId="0" borderId="3" xfId="0" applyNumberFormat="1" applyFont="1" applyFill="1" applyBorder="1" applyAlignment="1">
      <alignment horizontal="left" wrapText="1"/>
    </xf>
    <xf numFmtId="0" fontId="16" fillId="0" borderId="0" xfId="0" applyFont="1" applyAlignment="1">
      <alignment horizontal="left" wrapText="1"/>
    </xf>
    <xf numFmtId="0" fontId="16" fillId="0" borderId="0" xfId="0" applyFont="1" applyAlignment="1">
      <alignment wrapText="1"/>
    </xf>
    <xf numFmtId="0" fontId="16" fillId="0" borderId="0" xfId="0" applyFont="1" applyFill="1" applyAlignment="1">
      <alignment horizontal="left"/>
    </xf>
    <xf numFmtId="37" fontId="16" fillId="0" borderId="0" xfId="0" applyNumberFormat="1" applyFont="1" applyAlignment="1"/>
    <xf numFmtId="0" fontId="16" fillId="0" borderId="0" xfId="0" applyFont="1" applyFill="1" applyAlignment="1">
      <alignment horizontal="right"/>
    </xf>
    <xf numFmtId="37" fontId="16" fillId="0" borderId="0" xfId="0" applyNumberFormat="1" applyFont="1" applyFill="1" applyAlignment="1">
      <alignment horizontal="right"/>
    </xf>
    <xf numFmtId="0" fontId="16" fillId="0" borderId="0" xfId="0" applyFont="1" applyAlignment="1">
      <alignment horizontal="right"/>
    </xf>
    <xf numFmtId="37" fontId="16" fillId="0" borderId="0" xfId="0" applyNumberFormat="1" applyFont="1" applyAlignment="1">
      <alignment horizontal="right"/>
    </xf>
    <xf numFmtId="0" fontId="16" fillId="0" borderId="0" xfId="0" applyFont="1" applyBorder="1" applyAlignment="1">
      <alignment horizontal="left"/>
    </xf>
    <xf numFmtId="49" fontId="16" fillId="0" borderId="0" xfId="0" applyNumberFormat="1" applyFont="1" applyFill="1" applyBorder="1" applyAlignment="1">
      <alignment horizontal="center" wrapText="1"/>
    </xf>
    <xf numFmtId="49" fontId="16" fillId="0" borderId="0" xfId="134" applyNumberFormat="1" applyFont="1" applyFill="1" applyBorder="1" applyAlignment="1" applyProtection="1">
      <alignment horizontal="center" wrapText="1"/>
      <protection locked="0"/>
    </xf>
    <xf numFmtId="0" fontId="16" fillId="0" borderId="0" xfId="134" applyFont="1" applyBorder="1" applyAlignment="1">
      <alignment horizontal="center"/>
    </xf>
    <xf numFmtId="0" fontId="16" fillId="0" borderId="0" xfId="134" applyFont="1" applyBorder="1" applyAlignment="1"/>
    <xf numFmtId="0" fontId="16" fillId="0" borderId="0" xfId="98" applyFont="1" applyBorder="1" applyAlignment="1">
      <alignment horizontal="left" wrapText="1"/>
    </xf>
    <xf numFmtId="0" fontId="16" fillId="0" borderId="0" xfId="0" applyFont="1" applyAlignment="1"/>
    <xf numFmtId="0" fontId="18" fillId="0" borderId="0" xfId="0" applyFont="1" applyFill="1" applyBorder="1" applyAlignment="1">
      <alignment horizontal="center" wrapText="1"/>
    </xf>
    <xf numFmtId="166" fontId="16" fillId="0" borderId="0" xfId="0" applyNumberFormat="1" applyFont="1" applyFill="1" applyBorder="1" applyAlignment="1" applyProtection="1">
      <alignment wrapText="1"/>
      <protection locked="0"/>
    </xf>
    <xf numFmtId="164" fontId="16" fillId="0" borderId="0" xfId="347" applyNumberFormat="1" applyFont="1" applyFill="1" applyAlignment="1"/>
    <xf numFmtId="164" fontId="16" fillId="0" borderId="0" xfId="347" applyNumberFormat="1" applyFont="1" applyBorder="1" applyAlignment="1"/>
    <xf numFmtId="164" fontId="16" fillId="0" borderId="0" xfId="347" applyNumberFormat="1" applyFont="1" applyFill="1" applyBorder="1" applyAlignment="1"/>
    <xf numFmtId="164" fontId="16" fillId="0" borderId="1" xfId="347" applyNumberFormat="1" applyFont="1" applyBorder="1" applyAlignment="1"/>
    <xf numFmtId="164" fontId="16" fillId="0" borderId="4" xfId="347" applyNumberFormat="1" applyFont="1" applyBorder="1" applyAlignment="1"/>
    <xf numFmtId="164" fontId="16" fillId="0" borderId="0" xfId="347" applyNumberFormat="1" applyFont="1" applyAlignment="1">
      <alignment horizontal="right"/>
    </xf>
    <xf numFmtId="164" fontId="16" fillId="0" borderId="0" xfId="347" applyNumberFormat="1" applyFont="1" applyAlignment="1">
      <alignment horizontal="right" vertical="center"/>
    </xf>
    <xf numFmtId="164" fontId="16" fillId="0" borderId="0" xfId="347" applyNumberFormat="1" applyFont="1"/>
    <xf numFmtId="164" fontId="16" fillId="0" borderId="0" xfId="347" applyNumberFormat="1" applyFont="1" applyAlignment="1">
      <alignment horizontal="center" vertical="center"/>
    </xf>
    <xf numFmtId="1" fontId="16" fillId="0" borderId="0" xfId="347" applyNumberFormat="1" applyFont="1" applyFill="1" applyBorder="1" applyAlignment="1"/>
    <xf numFmtId="1" fontId="16" fillId="0" borderId="0" xfId="347" applyNumberFormat="1" applyFont="1" applyBorder="1" applyAlignment="1"/>
    <xf numFmtId="1" fontId="16" fillId="0" borderId="0" xfId="347" applyNumberFormat="1" applyFont="1" applyAlignment="1"/>
    <xf numFmtId="1" fontId="16" fillId="0" borderId="1" xfId="347" applyNumberFormat="1" applyFont="1" applyBorder="1" applyAlignment="1"/>
    <xf numFmtId="1" fontId="16" fillId="0" borderId="0" xfId="347" applyNumberFormat="1" applyFont="1" applyFill="1" applyAlignment="1"/>
    <xf numFmtId="0" fontId="21" fillId="0" borderId="3" xfId="0" applyFont="1" applyBorder="1" applyAlignment="1">
      <alignment horizontal="left" wrapText="1"/>
    </xf>
    <xf numFmtId="0" fontId="16" fillId="0" borderId="3" xfId="0" applyFont="1" applyBorder="1" applyAlignment="1">
      <alignment horizontal="left" wrapText="1"/>
    </xf>
    <xf numFmtId="0" fontId="16" fillId="0" borderId="3" xfId="0" applyFont="1" applyBorder="1" applyAlignment="1">
      <alignment horizontal="left"/>
    </xf>
    <xf numFmtId="37" fontId="15" fillId="0" borderId="0" xfId="0" applyNumberFormat="1" applyFont="1" applyAlignment="1">
      <alignment horizontal="center"/>
    </xf>
    <xf numFmtId="0" fontId="15" fillId="0" borderId="1" xfId="0" applyFont="1" applyBorder="1" applyAlignment="1">
      <alignment horizontal="center" wrapText="1"/>
    </xf>
  </cellXfs>
  <cellStyles count="348">
    <cellStyle name="Comma" xfId="347" builtinId="3"/>
    <cellStyle name="Comma 10" xfId="47"/>
    <cellStyle name="Comma 10 2" xfId="99"/>
    <cellStyle name="Comma 10 3" xfId="118"/>
    <cellStyle name="Comma 10 4" xfId="135"/>
    <cellStyle name="Comma 10 5" xfId="153"/>
    <cellStyle name="Comma 10 6" xfId="169"/>
    <cellStyle name="Comma 10 7" xfId="184"/>
    <cellStyle name="Comma 10 8" xfId="194"/>
    <cellStyle name="Comma 11" xfId="48"/>
    <cellStyle name="Comma 11 2" xfId="100"/>
    <cellStyle name="Comma 11 3" xfId="119"/>
    <cellStyle name="Comma 11 4" xfId="136"/>
    <cellStyle name="Comma 11 5" xfId="154"/>
    <cellStyle name="Comma 11 6" xfId="170"/>
    <cellStyle name="Comma 11 7" xfId="185"/>
    <cellStyle name="Comma 11 8" xfId="195"/>
    <cellStyle name="Comma 12" xfId="59"/>
    <cellStyle name="Comma 13" xfId="57"/>
    <cellStyle name="Comma 14" xfId="56"/>
    <cellStyle name="Comma 15" xfId="62"/>
    <cellStyle name="Comma 16" xfId="61"/>
    <cellStyle name="Comma 17" xfId="60"/>
    <cellStyle name="Comma 18" xfId="58"/>
    <cellStyle name="Comma 19" xfId="204"/>
    <cellStyle name="Comma 2" xfId="49"/>
    <cellStyle name="Comma 2 2" xfId="101"/>
    <cellStyle name="Comma 2 3" xfId="120"/>
    <cellStyle name="Comma 2 4" xfId="137"/>
    <cellStyle name="Comma 2 5" xfId="155"/>
    <cellStyle name="Comma 2 6" xfId="171"/>
    <cellStyle name="Comma 2 7" xfId="186"/>
    <cellStyle name="Comma 2 8" xfId="196"/>
    <cellStyle name="Comma 20" xfId="214"/>
    <cellStyle name="Comma 21" xfId="7"/>
    <cellStyle name="Comma 3" xfId="10"/>
    <cellStyle name="Comma 3 10" xfId="133"/>
    <cellStyle name="Comma 3 11" xfId="108"/>
    <cellStyle name="Comma 3 12" xfId="64"/>
    <cellStyle name="Comma 3 13" xfId="144"/>
    <cellStyle name="Comma 3 2" xfId="20"/>
    <cellStyle name="Comma 3 3" xfId="25"/>
    <cellStyle name="Comma 3 4" xfId="32"/>
    <cellStyle name="Comma 3 5" xfId="37"/>
    <cellStyle name="Comma 3 6" xfId="43"/>
    <cellStyle name="Comma 3 7" xfId="66"/>
    <cellStyle name="Comma 3 8" xfId="97"/>
    <cellStyle name="Comma 3 9" xfId="116"/>
    <cellStyle name="Comma 4" xfId="11"/>
    <cellStyle name="Comma 4 10" xfId="129"/>
    <cellStyle name="Comma 4 11" xfId="152"/>
    <cellStyle name="Comma 4 12" xfId="168"/>
    <cellStyle name="Comma 4 13" xfId="183"/>
    <cellStyle name="Comma 4 2" xfId="21"/>
    <cellStyle name="Comma 4 3" xfId="26"/>
    <cellStyle name="Comma 4 4" xfId="33"/>
    <cellStyle name="Comma 4 5" xfId="38"/>
    <cellStyle name="Comma 4 6" xfId="44"/>
    <cellStyle name="Comma 4 7" xfId="67"/>
    <cellStyle name="Comma 4 8" xfId="93"/>
    <cellStyle name="Comma 4 9" xfId="111"/>
    <cellStyle name="Comma 5" xfId="50"/>
    <cellStyle name="Comma 5 2" xfId="102"/>
    <cellStyle name="Comma 5 3" xfId="121"/>
    <cellStyle name="Comma 5 4" xfId="138"/>
    <cellStyle name="Comma 5 5" xfId="156"/>
    <cellStyle name="Comma 5 6" xfId="172"/>
    <cellStyle name="Comma 5 7" xfId="187"/>
    <cellStyle name="Comma 5 8" xfId="197"/>
    <cellStyle name="Comma 6" xfId="51"/>
    <cellStyle name="Comma 6 2" xfId="103"/>
    <cellStyle name="Comma 6 3" xfId="122"/>
    <cellStyle name="Comma 6 4" xfId="139"/>
    <cellStyle name="Comma 6 5" xfId="157"/>
    <cellStyle name="Comma 6 6" xfId="173"/>
    <cellStyle name="Comma 6 7" xfId="188"/>
    <cellStyle name="Comma 6 8" xfId="198"/>
    <cellStyle name="Comma 7" xfId="52"/>
    <cellStyle name="Comma 7 2" xfId="104"/>
    <cellStyle name="Comma 7 3" xfId="123"/>
    <cellStyle name="Comma 7 4" xfId="140"/>
    <cellStyle name="Comma 7 5" xfId="158"/>
    <cellStyle name="Comma 7 6" xfId="174"/>
    <cellStyle name="Comma 7 7" xfId="189"/>
    <cellStyle name="Comma 7 8" xfId="199"/>
    <cellStyle name="Comma 8" xfId="53"/>
    <cellStyle name="Comma 8 2" xfId="105"/>
    <cellStyle name="Comma 8 3" xfId="124"/>
    <cellStyle name="Comma 8 4" xfId="141"/>
    <cellStyle name="Comma 8 5" xfId="159"/>
    <cellStyle name="Comma 8 6" xfId="175"/>
    <cellStyle name="Comma 8 7" xfId="190"/>
    <cellStyle name="Comma 8 8" xfId="200"/>
    <cellStyle name="Comma 9" xfId="54"/>
    <cellStyle name="Comma 9 2" xfId="106"/>
    <cellStyle name="Comma 9 3" xfId="125"/>
    <cellStyle name="Comma 9 4" xfId="142"/>
    <cellStyle name="Comma 9 5" xfId="160"/>
    <cellStyle name="Comma 9 6" xfId="176"/>
    <cellStyle name="Comma 9 7" xfId="191"/>
    <cellStyle name="Comma 9 8" xfId="201"/>
    <cellStyle name="Currency" xfId="3" builtinId="4"/>
    <cellStyle name="Currency 2" xfId="6"/>
    <cellStyle name="Currency 2 2" xfId="278"/>
    <cellStyle name="Currency 2 2 2" xfId="328"/>
    <cellStyle name="Currency 2 3" xfId="306"/>
    <cellStyle name="Currency 2 4" xfId="229"/>
    <cellStyle name="Currency 3" xfId="2"/>
    <cellStyle name="Currency 4" xfId="216"/>
    <cellStyle name="Currency 4 2" xfId="287"/>
    <cellStyle name="Currency 4 3" xfId="251"/>
    <cellStyle name="Currency 5" xfId="264"/>
    <cellStyle name="Currency 5 2" xfId="300"/>
    <cellStyle name="Currency 5 2 2" xfId="343"/>
    <cellStyle name="Currency 5 3" xfId="323"/>
    <cellStyle name="Currency 6" xfId="266"/>
    <cellStyle name="Currency 6 2" xfId="302"/>
    <cellStyle name="Currency 6 2 2" xfId="344"/>
    <cellStyle name="Currency 6 3" xfId="325"/>
    <cellStyle name="Currency 7" xfId="268"/>
    <cellStyle name="Currency 7 2" xfId="327"/>
    <cellStyle name="Currency 8" xfId="304"/>
    <cellStyle name="Excel Built-in Normal" xfId="4"/>
    <cellStyle name="Normal" xfId="0" builtinId="0"/>
    <cellStyle name="Normal 10" xfId="30"/>
    <cellStyle name="Normal 10 2" xfId="84"/>
    <cellStyle name="Normal 10 3" xfId="86"/>
    <cellStyle name="Normal 10 4" xfId="110"/>
    <cellStyle name="Normal 10 5" xfId="128"/>
    <cellStyle name="Normal 10 6" xfId="151"/>
    <cellStyle name="Normal 10 7" xfId="167"/>
    <cellStyle name="Normal 10 8" xfId="182"/>
    <cellStyle name="Normal 11" xfId="41"/>
    <cellStyle name="Normal 11 2" xfId="94"/>
    <cellStyle name="Normal 11 3" xfId="112"/>
    <cellStyle name="Normal 11 4" xfId="130"/>
    <cellStyle name="Normal 11 5" xfId="149"/>
    <cellStyle name="Normal 11 6" xfId="165"/>
    <cellStyle name="Normal 11 7" xfId="180"/>
    <cellStyle name="Normal 11 8" xfId="193"/>
    <cellStyle name="Normal 12" xfId="202"/>
    <cellStyle name="Normal 12 2" xfId="207"/>
    <cellStyle name="Normal 12 2 2" xfId="211"/>
    <cellStyle name="Normal 12 2 2 2" xfId="227"/>
    <cellStyle name="Normal 12 2 2 2 2" xfId="298"/>
    <cellStyle name="Normal 12 2 2 2 2 2" xfId="342"/>
    <cellStyle name="Normal 12 2 2 2 3" xfId="321"/>
    <cellStyle name="Normal 12 2 2 2 4" xfId="262"/>
    <cellStyle name="Normal 12 2 2 2_Budget FY16" xfId="231"/>
    <cellStyle name="Normal 12 2 2 3" xfId="222"/>
    <cellStyle name="Normal 12 2 2 3 2" xfId="293"/>
    <cellStyle name="Normal 12 2 2 3 2 2" xfId="337"/>
    <cellStyle name="Normal 12 2 2 3 3" xfId="316"/>
    <cellStyle name="Normal 12 2 2 3 4" xfId="257"/>
    <cellStyle name="Normal 12 2 2 3_Budget FY16" xfId="233"/>
    <cellStyle name="Normal 12 2 2 4" xfId="284"/>
    <cellStyle name="Normal 12 2 2 4 2" xfId="332"/>
    <cellStyle name="Normal 12 2 2 5" xfId="311"/>
    <cellStyle name="Normal 12 2 2 6" xfId="249"/>
    <cellStyle name="Normal 12 2 2_Budget FY16" xfId="236"/>
    <cellStyle name="Normal 12 2 3" xfId="224"/>
    <cellStyle name="Normal 12 2 3 2" xfId="295"/>
    <cellStyle name="Normal 12 2 3 2 2" xfId="339"/>
    <cellStyle name="Normal 12 2 3 3" xfId="318"/>
    <cellStyle name="Normal 12 2 3 4" xfId="259"/>
    <cellStyle name="Normal 12 2 3_Budget FY16" xfId="240"/>
    <cellStyle name="Normal 12 2 4" xfId="219"/>
    <cellStyle name="Normal 12 2 4 2" xfId="290"/>
    <cellStyle name="Normal 12 2 4 2 2" xfId="334"/>
    <cellStyle name="Normal 12 2 4 3" xfId="313"/>
    <cellStyle name="Normal 12 2 4 4" xfId="254"/>
    <cellStyle name="Normal 12 2 4_Budget FY16" xfId="243"/>
    <cellStyle name="Normal 12 2 5" xfId="281"/>
    <cellStyle name="Normal 12 2 5 2" xfId="329"/>
    <cellStyle name="Normal 12 2 6" xfId="308"/>
    <cellStyle name="Normal 12 2 7" xfId="246"/>
    <cellStyle name="Normal 12 2_Budget FY16" xfId="234"/>
    <cellStyle name="Normal 12 3" xfId="210"/>
    <cellStyle name="Normal 12 3 2" xfId="226"/>
    <cellStyle name="Normal 12 3 2 2" xfId="297"/>
    <cellStyle name="Normal 12 3 2 2 2" xfId="341"/>
    <cellStyle name="Normal 12 3 2 3" xfId="320"/>
    <cellStyle name="Normal 12 3 2 4" xfId="261"/>
    <cellStyle name="Normal 12 3 2_Budget FY16" xfId="232"/>
    <cellStyle name="Normal 12 3 3" xfId="221"/>
    <cellStyle name="Normal 12 3 3 2" xfId="292"/>
    <cellStyle name="Normal 12 3 3 2 2" xfId="336"/>
    <cellStyle name="Normal 12 3 3 3" xfId="315"/>
    <cellStyle name="Normal 12 3 3 4" xfId="256"/>
    <cellStyle name="Normal 12 3 3_Budget FY16" xfId="235"/>
    <cellStyle name="Normal 12 3 4" xfId="283"/>
    <cellStyle name="Normal 12 3 4 2" xfId="331"/>
    <cellStyle name="Normal 12 3 5" xfId="310"/>
    <cellStyle name="Normal 12 3 6" xfId="248"/>
    <cellStyle name="Normal 12 3_Budget FY16" xfId="244"/>
    <cellStyle name="Normal 12 4" xfId="209"/>
    <cellStyle name="Normal 12 4 2" xfId="225"/>
    <cellStyle name="Normal 12 4 2 2" xfId="296"/>
    <cellStyle name="Normal 12 4 2 2 2" xfId="340"/>
    <cellStyle name="Normal 12 4 2 3" xfId="319"/>
    <cellStyle name="Normal 12 4 2 4" xfId="260"/>
    <cellStyle name="Normal 12 4 2_Budget FY16" xfId="238"/>
    <cellStyle name="Normal 12 4 3" xfId="220"/>
    <cellStyle name="Normal 12 4 3 2" xfId="291"/>
    <cellStyle name="Normal 12 4 3 2 2" xfId="335"/>
    <cellStyle name="Normal 12 4 3 3" xfId="314"/>
    <cellStyle name="Normal 12 4 3 4" xfId="255"/>
    <cellStyle name="Normal 12 4 3_Budget FY16" xfId="237"/>
    <cellStyle name="Normal 12 4 4" xfId="282"/>
    <cellStyle name="Normal 12 4 4 2" xfId="330"/>
    <cellStyle name="Normal 12 4 5" xfId="309"/>
    <cellStyle name="Normal 12 4 6" xfId="247"/>
    <cellStyle name="Normal 12 4_Budget FY16" xfId="239"/>
    <cellStyle name="Normal 12 5" xfId="223"/>
    <cellStyle name="Normal 12 5 2" xfId="294"/>
    <cellStyle name="Normal 12 5 2 2" xfId="338"/>
    <cellStyle name="Normal 12 5 3" xfId="317"/>
    <cellStyle name="Normal 12 5 4" xfId="258"/>
    <cellStyle name="Normal 12 5_Budget FY16" xfId="241"/>
    <cellStyle name="Normal 12 6" xfId="218"/>
    <cellStyle name="Normal 12 6 2" xfId="289"/>
    <cellStyle name="Normal 12 6 2 2" xfId="333"/>
    <cellStyle name="Normal 12 6 3" xfId="312"/>
    <cellStyle name="Normal 12 6 4" xfId="253"/>
    <cellStyle name="Normal 12 6_Budget FY16" xfId="230"/>
    <cellStyle name="Normal 12 7" xfId="279"/>
    <cellStyle name="Normal 12 7 2" xfId="307"/>
    <cellStyle name="Normal 12 8" xfId="269"/>
    <cellStyle name="Normal 12 9" xfId="245"/>
    <cellStyle name="Normal 12_Budget FY16" xfId="346"/>
    <cellStyle name="Normal 13" xfId="98"/>
    <cellStyle name="Normal 14" xfId="117"/>
    <cellStyle name="Normal 15" xfId="134"/>
    <cellStyle name="Normal 16" xfId="161"/>
    <cellStyle name="Normal 16 2" xfId="345"/>
    <cellStyle name="Normal 17" xfId="177"/>
    <cellStyle name="Normal 18" xfId="192"/>
    <cellStyle name="Normal 19" xfId="205"/>
    <cellStyle name="Normal 19 2" xfId="206"/>
    <cellStyle name="Normal 19 3" xfId="208"/>
    <cellStyle name="Normal 19 4" xfId="280"/>
    <cellStyle name="Normal 19 5" xfId="271"/>
    <cellStyle name="Normal 2" xfId="5"/>
    <cellStyle name="Normal 2 2" xfId="8"/>
    <cellStyle name="Normal 2 3" xfId="9"/>
    <cellStyle name="Normal 2 4" xfId="14"/>
    <cellStyle name="Normal 2 5" xfId="15"/>
    <cellStyle name="Normal 2 6" xfId="55"/>
    <cellStyle name="Normal 2 7" xfId="203"/>
    <cellStyle name="Normal 2 8" xfId="277"/>
    <cellStyle name="Normal 2 8 2" xfId="305"/>
    <cellStyle name="Normal 2 9" xfId="228"/>
    <cellStyle name="Normal 2_Budget FY16" xfId="250"/>
    <cellStyle name="Normal 20" xfId="212"/>
    <cellStyle name="Normal 20 2" xfId="285"/>
    <cellStyle name="Normal 20 3" xfId="270"/>
    <cellStyle name="Normal 21" xfId="213"/>
    <cellStyle name="Normal 21 2" xfId="217"/>
    <cellStyle name="Normal 21 2 2" xfId="288"/>
    <cellStyle name="Normal 21 2 3" xfId="252"/>
    <cellStyle name="Normal 21 2_Budget FY16" xfId="242"/>
    <cellStyle name="Normal 21 3" xfId="286"/>
    <cellStyle name="Normal 21 4" xfId="273"/>
    <cellStyle name="Normal 22" xfId="263"/>
    <cellStyle name="Normal 22 2" xfId="299"/>
    <cellStyle name="Normal 22 2 2" xfId="322"/>
    <cellStyle name="Normal 22 3" xfId="274"/>
    <cellStyle name="Normal 23" xfId="265"/>
    <cellStyle name="Normal 23 2" xfId="301"/>
    <cellStyle name="Normal 23 2 2" xfId="324"/>
    <cellStyle name="Normal 23 3" xfId="275"/>
    <cellStyle name="Normal 24" xfId="272"/>
    <cellStyle name="Normal 25" xfId="276"/>
    <cellStyle name="Normal 26" xfId="267"/>
    <cellStyle name="Normal 26 2" xfId="326"/>
    <cellStyle name="Normal 27" xfId="303"/>
    <cellStyle name="Normal 3" xfId="1"/>
    <cellStyle name="Normal 3 10" xfId="89"/>
    <cellStyle name="Normal 3 11" xfId="77"/>
    <cellStyle name="Normal 3 12" xfId="70"/>
    <cellStyle name="Normal 3 13" xfId="147"/>
    <cellStyle name="Normal 3 2" xfId="19"/>
    <cellStyle name="Normal 3 3" xfId="24"/>
    <cellStyle name="Normal 3 4" xfId="31"/>
    <cellStyle name="Normal 3 5" xfId="36"/>
    <cellStyle name="Normal 3 6" xfId="42"/>
    <cellStyle name="Normal 3 7" xfId="65"/>
    <cellStyle name="Normal 3 8" xfId="78"/>
    <cellStyle name="Normal 3 9" xfId="96"/>
    <cellStyle name="Normal 4" xfId="16"/>
    <cellStyle name="Normal 4 2" xfId="71"/>
    <cellStyle name="Normal 4 3" xfId="90"/>
    <cellStyle name="Normal 4 4" xfId="109"/>
    <cellStyle name="Normal 4 5" xfId="127"/>
    <cellStyle name="Normal 4 6" xfId="150"/>
    <cellStyle name="Normal 4 7" xfId="166"/>
    <cellStyle name="Normal 4 8" xfId="181"/>
    <cellStyle name="Normal 5" xfId="12"/>
    <cellStyle name="Normal 5 10" xfId="126"/>
    <cellStyle name="Normal 5 11" xfId="148"/>
    <cellStyle name="Normal 5 12" xfId="164"/>
    <cellStyle name="Normal 5 13" xfId="179"/>
    <cellStyle name="Normal 5 2" xfId="22"/>
    <cellStyle name="Normal 5 3" xfId="27"/>
    <cellStyle name="Normal 5 4" xfId="34"/>
    <cellStyle name="Normal 5 5" xfId="39"/>
    <cellStyle name="Normal 5 6" xfId="45"/>
    <cellStyle name="Normal 5 7" xfId="68"/>
    <cellStyle name="Normal 5 8" xfId="88"/>
    <cellStyle name="Normal 5 9" xfId="107"/>
    <cellStyle name="Normal 6" xfId="13"/>
    <cellStyle name="Normal 6 10" xfId="81"/>
    <cellStyle name="Normal 6 11" xfId="143"/>
    <cellStyle name="Normal 6 12" xfId="113"/>
    <cellStyle name="Normal 6 13" xfId="74"/>
    <cellStyle name="Normal 6 2" xfId="23"/>
    <cellStyle name="Normal 6 3" xfId="28"/>
    <cellStyle name="Normal 6 4" xfId="35"/>
    <cellStyle name="Normal 6 5" xfId="40"/>
    <cellStyle name="Normal 6 6" xfId="46"/>
    <cellStyle name="Normal 6 7" xfId="69"/>
    <cellStyle name="Normal 6 8" xfId="82"/>
    <cellStyle name="Normal 6 9" xfId="76"/>
    <cellStyle name="Normal 7" xfId="17"/>
    <cellStyle name="Normal 7 2" xfId="72"/>
    <cellStyle name="Normal 7 3" xfId="85"/>
    <cellStyle name="Normal 7 4" xfId="80"/>
    <cellStyle name="Normal 7 5" xfId="75"/>
    <cellStyle name="Normal 7 6" xfId="145"/>
    <cellStyle name="Normal 7 7" xfId="162"/>
    <cellStyle name="Normal 7 8" xfId="178"/>
    <cellStyle name="Normal 8" xfId="18"/>
    <cellStyle name="Normal 8 2" xfId="73"/>
    <cellStyle name="Normal 8 3" xfId="79"/>
    <cellStyle name="Normal 8 4" xfId="92"/>
    <cellStyle name="Normal 8 5" xfId="115"/>
    <cellStyle name="Normal 8 6" xfId="87"/>
    <cellStyle name="Normal 8 7" xfId="146"/>
    <cellStyle name="Normal 8 8" xfId="163"/>
    <cellStyle name="Normal 9" xfId="29"/>
    <cellStyle name="Normal 9 2" xfId="83"/>
    <cellStyle name="Normal 9 3" xfId="91"/>
    <cellStyle name="Normal 9 4" xfId="114"/>
    <cellStyle name="Normal 9 5" xfId="132"/>
    <cellStyle name="Normal 9 6" xfId="63"/>
    <cellStyle name="Normal 9 7" xfId="131"/>
    <cellStyle name="Normal 9 8" xfId="95"/>
    <cellStyle name="Percent 2" xfId="2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A37"/>
  <sheetViews>
    <sheetView tabSelected="1" topLeftCell="D7" workbookViewId="0">
      <selection activeCell="L9" sqref="L9"/>
    </sheetView>
  </sheetViews>
  <sheetFormatPr defaultColWidth="9.140625" defaultRowHeight="15"/>
  <cols>
    <col min="1" max="2" width="9.140625" style="3"/>
    <col min="3" max="3" width="42.5703125" style="3" customWidth="1"/>
    <col min="4" max="4" width="16" style="6" customWidth="1"/>
    <col min="5" max="6" width="12.42578125" style="6" customWidth="1"/>
    <col min="7" max="7" width="13.7109375" style="26" customWidth="1"/>
    <col min="8" max="8" width="11.5703125" style="6" customWidth="1"/>
    <col min="9" max="9" width="13.85546875" style="6" customWidth="1"/>
    <col min="10" max="10" width="18.5703125" style="6" customWidth="1"/>
    <col min="11" max="11" width="18.7109375" style="17" customWidth="1"/>
    <col min="12" max="12" width="52.140625" style="8" customWidth="1"/>
    <col min="13" max="14" width="9.140625" style="3"/>
    <col min="15" max="15" width="3.28515625" style="3" customWidth="1"/>
    <col min="16" max="16384" width="9.140625" style="3"/>
  </cols>
  <sheetData>
    <row r="1" spans="1:261">
      <c r="B1" s="4"/>
      <c r="C1" s="5"/>
      <c r="E1" s="3"/>
      <c r="F1" s="3"/>
      <c r="G1" s="7"/>
      <c r="H1" s="3"/>
      <c r="I1" s="3"/>
      <c r="J1" s="3"/>
      <c r="K1" s="4"/>
      <c r="L1" s="3"/>
      <c r="M1" s="8"/>
    </row>
    <row r="2" spans="1:261" s="5" customFormat="1" ht="14.25">
      <c r="A2" s="125" t="s">
        <v>9</v>
      </c>
      <c r="B2" s="125"/>
      <c r="C2" s="125"/>
      <c r="D2" s="125"/>
      <c r="E2" s="125"/>
      <c r="F2" s="125"/>
      <c r="G2" s="125"/>
      <c r="H2" s="125"/>
      <c r="I2" s="125"/>
      <c r="J2" s="125"/>
      <c r="K2" s="125"/>
      <c r="L2" s="125"/>
    </row>
    <row r="3" spans="1:261" s="5" customFormat="1" ht="14.25">
      <c r="A3" s="125" t="s">
        <v>22</v>
      </c>
      <c r="B3" s="125"/>
      <c r="C3" s="125"/>
      <c r="D3" s="125"/>
      <c r="E3" s="125"/>
      <c r="F3" s="125"/>
      <c r="G3" s="125"/>
      <c r="H3" s="125"/>
      <c r="I3" s="125"/>
      <c r="J3" s="125"/>
      <c r="K3" s="125"/>
      <c r="L3" s="125"/>
    </row>
    <row r="4" spans="1:261" s="5" customFormat="1">
      <c r="A4" s="59" t="s">
        <v>37</v>
      </c>
      <c r="B4" s="12"/>
      <c r="C4" s="12"/>
      <c r="D4" s="9"/>
      <c r="J4" s="9"/>
      <c r="K4" s="10"/>
      <c r="L4" s="11"/>
    </row>
    <row r="5" spans="1:261" s="5" customFormat="1" ht="16.5" customHeight="1">
      <c r="D5" s="9"/>
      <c r="E5" s="13"/>
      <c r="F5" s="13"/>
      <c r="G5" s="14"/>
      <c r="H5" s="9"/>
      <c r="I5" s="9"/>
      <c r="J5" s="9"/>
      <c r="K5" s="10"/>
      <c r="L5" s="11"/>
    </row>
    <row r="6" spans="1:261" s="61" customFormat="1" ht="108" customHeight="1">
      <c r="A6" s="70" t="s">
        <v>1</v>
      </c>
      <c r="B6" s="69" t="s">
        <v>4</v>
      </c>
      <c r="C6" s="126" t="s">
        <v>12</v>
      </c>
      <c r="D6" s="126"/>
      <c r="E6" s="71" t="s">
        <v>16</v>
      </c>
      <c r="F6" s="74" t="s">
        <v>24</v>
      </c>
      <c r="G6" s="71" t="s">
        <v>10</v>
      </c>
      <c r="H6" s="71" t="s">
        <v>14</v>
      </c>
      <c r="I6" s="72" t="s">
        <v>17</v>
      </c>
      <c r="J6" s="69" t="s">
        <v>18</v>
      </c>
      <c r="K6" s="73" t="s">
        <v>23</v>
      </c>
      <c r="L6" s="69" t="s">
        <v>15</v>
      </c>
    </row>
    <row r="7" spans="1:261" ht="105">
      <c r="A7" s="83">
        <v>1</v>
      </c>
      <c r="B7" s="84" t="s">
        <v>25</v>
      </c>
      <c r="C7" s="123" t="s">
        <v>32</v>
      </c>
      <c r="D7" s="123"/>
      <c r="E7" s="80">
        <v>230850</v>
      </c>
      <c r="F7" s="80"/>
      <c r="G7" s="80"/>
      <c r="H7" s="80">
        <v>230850</v>
      </c>
      <c r="I7" s="85">
        <f>H7</f>
        <v>230850</v>
      </c>
      <c r="J7" s="86" t="s">
        <v>31</v>
      </c>
      <c r="K7" s="81" t="s">
        <v>30</v>
      </c>
      <c r="L7" s="87" t="s">
        <v>61</v>
      </c>
      <c r="M7" s="22"/>
    </row>
    <row r="8" spans="1:261" ht="105">
      <c r="A8" s="83">
        <v>2</v>
      </c>
      <c r="B8" s="84" t="s">
        <v>26</v>
      </c>
      <c r="C8" s="124" t="s">
        <v>29</v>
      </c>
      <c r="D8" s="124"/>
      <c r="E8" s="80">
        <v>136145</v>
      </c>
      <c r="F8" s="80"/>
      <c r="G8" s="80"/>
      <c r="H8" s="80">
        <v>136145</v>
      </c>
      <c r="I8" s="85">
        <f t="shared" ref="I8:I9" si="0">I7+H8</f>
        <v>366995</v>
      </c>
      <c r="J8" s="86" t="s">
        <v>31</v>
      </c>
      <c r="K8" s="81" t="s">
        <v>30</v>
      </c>
      <c r="L8" s="88" t="s">
        <v>62</v>
      </c>
      <c r="M8" s="22"/>
    </row>
    <row r="9" spans="1:261" ht="90">
      <c r="A9" s="83">
        <v>3</v>
      </c>
      <c r="B9" s="84" t="s">
        <v>27</v>
      </c>
      <c r="C9" s="123" t="s">
        <v>28</v>
      </c>
      <c r="D9" s="123"/>
      <c r="E9" s="80">
        <v>111150</v>
      </c>
      <c r="F9" s="80"/>
      <c r="G9" s="80"/>
      <c r="H9" s="80">
        <v>111150</v>
      </c>
      <c r="I9" s="85">
        <f t="shared" si="0"/>
        <v>478145</v>
      </c>
      <c r="J9" s="86" t="s">
        <v>31</v>
      </c>
      <c r="K9" s="81" t="s">
        <v>30</v>
      </c>
      <c r="L9" s="88" t="s">
        <v>63</v>
      </c>
      <c r="M9" s="22"/>
    </row>
    <row r="10" spans="1:261" ht="173.25">
      <c r="A10" s="89">
        <v>4</v>
      </c>
      <c r="B10" s="90" t="s">
        <v>33</v>
      </c>
      <c r="C10" s="122" t="s">
        <v>34</v>
      </c>
      <c r="D10" s="122"/>
      <c r="E10" s="76">
        <v>12500</v>
      </c>
      <c r="F10" s="77"/>
      <c r="G10" s="78"/>
      <c r="H10" s="79">
        <v>12500</v>
      </c>
      <c r="I10" s="80">
        <f>I9+H10</f>
        <v>490645</v>
      </c>
      <c r="J10" s="80" t="s">
        <v>31</v>
      </c>
      <c r="K10" s="81" t="s">
        <v>36</v>
      </c>
      <c r="L10" s="82" t="s">
        <v>35</v>
      </c>
      <c r="M10" s="22"/>
    </row>
    <row r="11" spans="1:261">
      <c r="L11" s="25"/>
      <c r="M11" s="22"/>
    </row>
    <row r="12" spans="1:261" ht="15.75" thickBot="1">
      <c r="D12" s="15"/>
      <c r="E12" s="15"/>
      <c r="F12" s="15"/>
      <c r="G12" s="16"/>
    </row>
    <row r="13" spans="1:261" s="27" customFormat="1" ht="15.75" thickBot="1">
      <c r="B13" s="28"/>
      <c r="C13" s="29" t="s">
        <v>11</v>
      </c>
      <c r="D13" s="30"/>
      <c r="E13" s="30"/>
      <c r="F13" s="30"/>
      <c r="G13" s="31"/>
      <c r="H13" s="30"/>
      <c r="I13" s="32"/>
      <c r="J13" s="33"/>
      <c r="K13" s="34"/>
      <c r="L13" s="34"/>
      <c r="M13" s="35"/>
      <c r="N13" s="36"/>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c r="IW13" s="37"/>
      <c r="IX13" s="37"/>
      <c r="IY13" s="37"/>
      <c r="IZ13" s="37"/>
      <c r="JA13" s="37"/>
    </row>
    <row r="14" spans="1:261" s="27" customFormat="1">
      <c r="A14" s="38"/>
      <c r="B14" s="38"/>
      <c r="C14" s="39"/>
      <c r="D14" s="40"/>
      <c r="E14" s="40"/>
      <c r="F14" s="40"/>
      <c r="G14" s="41"/>
      <c r="H14" s="40"/>
      <c r="I14" s="42"/>
      <c r="J14" s="40"/>
      <c r="K14" s="43"/>
      <c r="L14" s="43"/>
      <c r="M14" s="35"/>
      <c r="N14" s="36"/>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c r="IW14" s="37"/>
      <c r="IX14" s="37"/>
      <c r="IY14" s="37"/>
      <c r="IZ14" s="37"/>
      <c r="JA14" s="37"/>
    </row>
    <row r="15" spans="1:261" s="27" customFormat="1">
      <c r="A15" s="44"/>
      <c r="B15" s="44"/>
      <c r="C15" s="45"/>
      <c r="D15" s="33"/>
      <c r="E15" s="33"/>
      <c r="F15" s="33"/>
      <c r="G15" s="46"/>
      <c r="H15" s="33"/>
      <c r="I15" s="47"/>
      <c r="J15" s="33"/>
      <c r="K15" s="34"/>
      <c r="L15" s="34"/>
      <c r="M15" s="35"/>
      <c r="N15" s="48"/>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c r="IW15" s="37"/>
      <c r="IX15" s="37"/>
      <c r="IY15" s="37"/>
      <c r="IZ15" s="37"/>
      <c r="JA15" s="37"/>
    </row>
    <row r="16" spans="1:261" s="68" customFormat="1" ht="30.75" customHeight="1">
      <c r="A16" s="60" t="s">
        <v>3</v>
      </c>
      <c r="B16" s="60" t="s">
        <v>4</v>
      </c>
      <c r="C16" s="61" t="s">
        <v>8</v>
      </c>
      <c r="E16" s="62" t="s">
        <v>6</v>
      </c>
      <c r="F16" s="63" t="s">
        <v>5</v>
      </c>
      <c r="G16" s="63" t="s">
        <v>7</v>
      </c>
      <c r="H16" s="64" t="s">
        <v>0</v>
      </c>
      <c r="I16" s="64" t="s">
        <v>20</v>
      </c>
      <c r="J16" s="65" t="s">
        <v>1</v>
      </c>
      <c r="K16" s="66" t="s">
        <v>19</v>
      </c>
      <c r="L16" s="61" t="s">
        <v>2</v>
      </c>
      <c r="M16" s="67"/>
    </row>
    <row r="17" spans="1:13">
      <c r="A17" s="21"/>
      <c r="B17" s="21"/>
      <c r="C17" s="36"/>
      <c r="E17" s="48"/>
      <c r="F17" s="49"/>
      <c r="G17" s="50"/>
      <c r="H17" s="18"/>
      <c r="I17" s="18"/>
      <c r="J17" s="19"/>
      <c r="K17" s="20"/>
      <c r="L17" s="36"/>
    </row>
    <row r="18" spans="1:13" s="23" customFormat="1">
      <c r="A18" s="51"/>
      <c r="B18" s="1" t="s">
        <v>21</v>
      </c>
      <c r="C18" s="2" t="s">
        <v>13</v>
      </c>
      <c r="D18" s="52"/>
      <c r="E18" s="52"/>
      <c r="F18" s="52"/>
      <c r="G18" s="53"/>
      <c r="H18" s="52"/>
      <c r="I18" s="52"/>
      <c r="J18" s="54"/>
      <c r="K18" s="55"/>
      <c r="L18" s="56"/>
    </row>
    <row r="19" spans="1:13" s="23" customFormat="1" ht="45">
      <c r="A19" s="95">
        <v>53071</v>
      </c>
      <c r="B19" s="95" t="s">
        <v>44</v>
      </c>
      <c r="C19" s="58" t="s">
        <v>49</v>
      </c>
      <c r="D19" s="96"/>
      <c r="E19" s="108">
        <v>20524</v>
      </c>
      <c r="F19" s="108">
        <v>6157</v>
      </c>
      <c r="G19" s="121">
        <v>0</v>
      </c>
      <c r="H19" s="108">
        <f t="shared" ref="H19:H23" si="1">SUM(E19:G19)</f>
        <v>26681</v>
      </c>
      <c r="I19" s="108">
        <v>26681</v>
      </c>
      <c r="J19" s="19">
        <v>-1</v>
      </c>
      <c r="K19" s="100" t="s">
        <v>39</v>
      </c>
      <c r="L19" s="93"/>
    </row>
    <row r="20" spans="1:13" s="23" customFormat="1" ht="45">
      <c r="A20" s="95">
        <v>53186</v>
      </c>
      <c r="B20" s="95" t="s">
        <v>43</v>
      </c>
      <c r="C20" s="58" t="s">
        <v>49</v>
      </c>
      <c r="D20" s="96"/>
      <c r="E20" s="108">
        <v>118</v>
      </c>
      <c r="F20" s="108">
        <v>35.4</v>
      </c>
      <c r="G20" s="121">
        <v>0</v>
      </c>
      <c r="H20" s="108">
        <f t="shared" si="1"/>
        <v>153.4</v>
      </c>
      <c r="I20" s="109">
        <f t="shared" ref="I20:I22" si="2">I19+H20</f>
        <v>26834.400000000001</v>
      </c>
      <c r="J20" s="19">
        <v>-2</v>
      </c>
      <c r="K20" s="100" t="s">
        <v>39</v>
      </c>
      <c r="L20" s="93"/>
    </row>
    <row r="21" spans="1:13" s="23" customFormat="1" ht="45">
      <c r="A21" s="95">
        <v>52847</v>
      </c>
      <c r="B21" s="95" t="s">
        <v>43</v>
      </c>
      <c r="C21" s="58" t="s">
        <v>49</v>
      </c>
      <c r="D21" s="96"/>
      <c r="E21" s="108">
        <v>9387</v>
      </c>
      <c r="F21" s="108">
        <v>2816</v>
      </c>
      <c r="G21" s="121">
        <v>0</v>
      </c>
      <c r="H21" s="108">
        <f t="shared" si="1"/>
        <v>12203</v>
      </c>
      <c r="I21" s="109">
        <f t="shared" si="2"/>
        <v>39037.4</v>
      </c>
      <c r="J21" s="24">
        <v>-3</v>
      </c>
      <c r="K21" s="100" t="s">
        <v>39</v>
      </c>
      <c r="L21" s="93"/>
    </row>
    <row r="22" spans="1:13" s="23" customFormat="1" ht="45">
      <c r="A22" s="95">
        <v>52568</v>
      </c>
      <c r="B22" s="95" t="s">
        <v>25</v>
      </c>
      <c r="C22" s="58" t="s">
        <v>49</v>
      </c>
      <c r="D22" s="96"/>
      <c r="E22" s="108">
        <v>12181</v>
      </c>
      <c r="F22" s="108">
        <v>3654</v>
      </c>
      <c r="G22" s="121">
        <v>0</v>
      </c>
      <c r="H22" s="108">
        <f t="shared" si="1"/>
        <v>15835</v>
      </c>
      <c r="I22" s="109">
        <f t="shared" si="2"/>
        <v>54872.4</v>
      </c>
      <c r="J22" s="24">
        <v>-4</v>
      </c>
      <c r="K22" s="100" t="s">
        <v>39</v>
      </c>
      <c r="L22" s="93"/>
    </row>
    <row r="23" spans="1:13" ht="44.25" customHeight="1">
      <c r="A23" s="97">
        <v>52237</v>
      </c>
      <c r="B23" s="97" t="s">
        <v>50</v>
      </c>
      <c r="C23" s="99" t="s">
        <v>51</v>
      </c>
      <c r="D23" s="98"/>
      <c r="E23" s="110">
        <v>10863</v>
      </c>
      <c r="F23" s="110">
        <v>4888.3500000000004</v>
      </c>
      <c r="G23" s="117">
        <v>0</v>
      </c>
      <c r="H23" s="109">
        <f t="shared" si="1"/>
        <v>15751.35</v>
      </c>
      <c r="I23" s="109">
        <f t="shared" ref="I23:I33" si="3">I22+H23</f>
        <v>70623.75</v>
      </c>
      <c r="J23" s="24">
        <v>-5</v>
      </c>
      <c r="K23" s="100" t="s">
        <v>39</v>
      </c>
      <c r="L23" s="36"/>
    </row>
    <row r="24" spans="1:13" ht="42" customHeight="1">
      <c r="A24" s="101"/>
      <c r="B24" s="102" t="s">
        <v>38</v>
      </c>
      <c r="C24" s="103" t="s">
        <v>52</v>
      </c>
      <c r="D24" s="94"/>
      <c r="E24" s="118">
        <v>0</v>
      </c>
      <c r="F24" s="117">
        <v>0</v>
      </c>
      <c r="G24" s="109">
        <v>17411</v>
      </c>
      <c r="H24" s="109">
        <f t="shared" ref="H24:H26" si="4">SUM(E24:G24)</f>
        <v>17411</v>
      </c>
      <c r="I24" s="109">
        <f t="shared" si="3"/>
        <v>88034.75</v>
      </c>
      <c r="J24" s="24">
        <v>-6</v>
      </c>
      <c r="K24" s="100" t="s">
        <v>39</v>
      </c>
      <c r="L24" s="104" t="s">
        <v>56</v>
      </c>
      <c r="M24" s="23"/>
    </row>
    <row r="25" spans="1:13" ht="31.5" customHeight="1">
      <c r="A25" s="105"/>
      <c r="B25" s="106" t="s">
        <v>25</v>
      </c>
      <c r="C25" s="103" t="s">
        <v>52</v>
      </c>
      <c r="D25" s="94"/>
      <c r="E25" s="118">
        <v>0</v>
      </c>
      <c r="F25" s="117">
        <v>0</v>
      </c>
      <c r="G25" s="109">
        <v>4100</v>
      </c>
      <c r="H25" s="109">
        <f t="shared" si="4"/>
        <v>4100</v>
      </c>
      <c r="I25" s="109">
        <f t="shared" si="3"/>
        <v>92134.75</v>
      </c>
      <c r="J25" s="24">
        <v>-8</v>
      </c>
      <c r="K25" s="100" t="s">
        <v>39</v>
      </c>
      <c r="L25" s="104" t="s">
        <v>56</v>
      </c>
    </row>
    <row r="26" spans="1:13" ht="48.75" customHeight="1">
      <c r="A26" s="105"/>
      <c r="B26" s="106" t="s">
        <v>44</v>
      </c>
      <c r="C26" s="103" t="s">
        <v>52</v>
      </c>
      <c r="D26" s="94"/>
      <c r="E26" s="118">
        <v>0</v>
      </c>
      <c r="F26" s="117">
        <v>0</v>
      </c>
      <c r="G26" s="109">
        <v>3273</v>
      </c>
      <c r="H26" s="109">
        <f t="shared" si="4"/>
        <v>3273</v>
      </c>
      <c r="I26" s="109">
        <f t="shared" si="3"/>
        <v>95407.75</v>
      </c>
      <c r="J26" s="24">
        <v>-9</v>
      </c>
      <c r="K26" s="100" t="s">
        <v>39</v>
      </c>
      <c r="L26" s="91" t="s">
        <v>45</v>
      </c>
    </row>
    <row r="27" spans="1:13" ht="53.25" customHeight="1">
      <c r="A27" s="105"/>
      <c r="B27" s="106" t="s">
        <v>53</v>
      </c>
      <c r="C27" s="103" t="s">
        <v>52</v>
      </c>
      <c r="D27" s="94"/>
      <c r="E27" s="118"/>
      <c r="F27" s="117"/>
      <c r="G27" s="109">
        <v>3273</v>
      </c>
      <c r="H27" s="109">
        <f t="shared" ref="H27:H33" si="5">SUM(E27:G27)</f>
        <v>3273</v>
      </c>
      <c r="I27" s="109">
        <f t="shared" si="3"/>
        <v>98680.75</v>
      </c>
      <c r="J27" s="24">
        <v>-10</v>
      </c>
      <c r="K27" s="100" t="s">
        <v>39</v>
      </c>
      <c r="L27" s="91" t="s">
        <v>55</v>
      </c>
    </row>
    <row r="28" spans="1:13" ht="45">
      <c r="A28" s="105"/>
      <c r="B28" s="106" t="s">
        <v>26</v>
      </c>
      <c r="C28" s="103" t="s">
        <v>52</v>
      </c>
      <c r="D28" s="94"/>
      <c r="E28" s="118">
        <v>0</v>
      </c>
      <c r="F28" s="117">
        <v>0</v>
      </c>
      <c r="G28" s="109">
        <v>3273</v>
      </c>
      <c r="H28" s="109">
        <f t="shared" si="5"/>
        <v>3273</v>
      </c>
      <c r="I28" s="109">
        <f t="shared" si="3"/>
        <v>101953.75</v>
      </c>
      <c r="J28" s="24">
        <v>-11</v>
      </c>
      <c r="K28" s="75" t="s">
        <v>41</v>
      </c>
      <c r="L28" s="107" t="s">
        <v>42</v>
      </c>
    </row>
    <row r="29" spans="1:13" ht="56.25" customHeight="1">
      <c r="A29" s="105"/>
      <c r="B29" s="106" t="s">
        <v>43</v>
      </c>
      <c r="C29" s="103" t="s">
        <v>52</v>
      </c>
      <c r="D29" s="94"/>
      <c r="E29" s="118">
        <v>0</v>
      </c>
      <c r="F29" s="117">
        <v>0</v>
      </c>
      <c r="G29" s="109">
        <v>3273</v>
      </c>
      <c r="H29" s="109">
        <f t="shared" si="5"/>
        <v>3273</v>
      </c>
      <c r="I29" s="109">
        <f t="shared" si="3"/>
        <v>105226.75</v>
      </c>
      <c r="J29" s="24">
        <v>-12</v>
      </c>
      <c r="K29" s="75" t="s">
        <v>41</v>
      </c>
      <c r="L29" s="107" t="s">
        <v>57</v>
      </c>
    </row>
    <row r="30" spans="1:13" ht="60">
      <c r="A30" s="105"/>
      <c r="B30" s="106" t="s">
        <v>27</v>
      </c>
      <c r="C30" s="103" t="s">
        <v>52</v>
      </c>
      <c r="D30" s="94"/>
      <c r="E30" s="118">
        <v>0</v>
      </c>
      <c r="F30" s="117">
        <v>0</v>
      </c>
      <c r="G30" s="109">
        <v>3273</v>
      </c>
      <c r="H30" s="109">
        <f t="shared" si="5"/>
        <v>3273</v>
      </c>
      <c r="I30" s="109">
        <f t="shared" si="3"/>
        <v>108499.75</v>
      </c>
      <c r="J30" s="24">
        <v>-13</v>
      </c>
      <c r="K30" s="17" t="s">
        <v>40</v>
      </c>
      <c r="L30" s="107" t="s">
        <v>58</v>
      </c>
    </row>
    <row r="31" spans="1:13" ht="31.5" customHeight="1">
      <c r="A31" s="105"/>
      <c r="B31" s="106" t="s">
        <v>54</v>
      </c>
      <c r="C31" s="103" t="s">
        <v>52</v>
      </c>
      <c r="D31" s="94"/>
      <c r="E31" s="118">
        <v>0</v>
      </c>
      <c r="F31" s="117">
        <v>0</v>
      </c>
      <c r="G31" s="109">
        <v>3273</v>
      </c>
      <c r="H31" s="109">
        <f t="shared" si="5"/>
        <v>3273</v>
      </c>
      <c r="I31" s="109">
        <f t="shared" si="3"/>
        <v>111772.75</v>
      </c>
      <c r="J31" s="24">
        <v>-14</v>
      </c>
      <c r="K31" s="17" t="s">
        <v>40</v>
      </c>
      <c r="L31" s="107" t="s">
        <v>59</v>
      </c>
    </row>
    <row r="32" spans="1:13" ht="60">
      <c r="A32" s="57"/>
      <c r="B32" s="58" t="s">
        <v>46</v>
      </c>
      <c r="C32" s="103" t="s">
        <v>52</v>
      </c>
      <c r="D32" s="105"/>
      <c r="E32" s="119">
        <v>0</v>
      </c>
      <c r="F32" s="119">
        <v>0</v>
      </c>
      <c r="G32" s="109">
        <v>3273</v>
      </c>
      <c r="H32" s="109">
        <f t="shared" si="5"/>
        <v>3273</v>
      </c>
      <c r="I32" s="109">
        <f t="shared" si="3"/>
        <v>115045.75</v>
      </c>
      <c r="J32" s="24">
        <v>-15</v>
      </c>
      <c r="K32" s="4" t="s">
        <v>40</v>
      </c>
      <c r="L32" s="92" t="s">
        <v>60</v>
      </c>
    </row>
    <row r="33" spans="1:12" ht="60.75" thickBot="1">
      <c r="A33" s="105"/>
      <c r="B33" s="105" t="s">
        <v>47</v>
      </c>
      <c r="C33" s="103" t="s">
        <v>52</v>
      </c>
      <c r="D33" s="94"/>
      <c r="E33" s="120">
        <v>0</v>
      </c>
      <c r="F33" s="120">
        <v>0</v>
      </c>
      <c r="G33" s="111">
        <v>3273</v>
      </c>
      <c r="H33" s="111">
        <f t="shared" si="5"/>
        <v>3273</v>
      </c>
      <c r="I33" s="112">
        <f t="shared" si="3"/>
        <v>118318.75</v>
      </c>
      <c r="J33" s="24">
        <v>-16</v>
      </c>
      <c r="K33" s="75" t="s">
        <v>41</v>
      </c>
      <c r="L33" s="91" t="s">
        <v>48</v>
      </c>
    </row>
    <row r="34" spans="1:12" ht="16.5" thickTop="1" thickBot="1">
      <c r="E34" s="113">
        <f>SUM(E19:E33)</f>
        <v>53073</v>
      </c>
      <c r="F34" s="113">
        <f>SUM(F19:F33)</f>
        <v>17550.75</v>
      </c>
      <c r="G34" s="114">
        <f>SUM(G19:G33)</f>
        <v>47695</v>
      </c>
      <c r="H34" s="113">
        <f>SUM(H19:H33)</f>
        <v>118318.75</v>
      </c>
      <c r="I34" s="112">
        <v>118319</v>
      </c>
    </row>
    <row r="35" spans="1:12" ht="15.75" thickTop="1">
      <c r="E35" s="113"/>
      <c r="F35" s="113"/>
      <c r="G35" s="114"/>
      <c r="H35" s="113"/>
      <c r="I35" s="113"/>
    </row>
    <row r="36" spans="1:12">
      <c r="E36" s="115"/>
      <c r="F36" s="115"/>
      <c r="G36" s="116"/>
      <c r="H36" s="115"/>
      <c r="I36" s="115"/>
    </row>
    <row r="37" spans="1:12">
      <c r="E37" s="115"/>
      <c r="F37" s="115"/>
      <c r="G37" s="116"/>
      <c r="H37" s="115"/>
      <c r="I37" s="115"/>
    </row>
  </sheetData>
  <mergeCells count="7">
    <mergeCell ref="C10:D10"/>
    <mergeCell ref="C9:D9"/>
    <mergeCell ref="C8:D8"/>
    <mergeCell ref="A2:L2"/>
    <mergeCell ref="A3:L3"/>
    <mergeCell ref="C6:D6"/>
    <mergeCell ref="C7:D7"/>
  </mergeCells>
  <printOptions horizontalCentered="1"/>
  <pageMargins left="0" right="0" top="0.5" bottom="0.5" header="0.3" footer="0.3"/>
  <pageSetup paperSize="5" scale="73" fitToHeight="2" orientation="landscape" r:id="rId1"/>
  <headerFooter>
    <oddFooter>&amp;L&amp;Z&amp;F&amp;C&amp;P of &amp;N&amp;Rprinted &amp;D&amp;T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FY20</vt:lpstr>
      <vt:lpstr>'Budget FY20'!Print_Area</vt:lpstr>
    </vt:vector>
  </TitlesOfParts>
  <Company>CCSU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ChagnonK</dc:creator>
  <cp:lastModifiedBy>Jasek, Michael D. (Student Affairs)</cp:lastModifiedBy>
  <cp:lastPrinted>2019-02-13T17:34:19Z</cp:lastPrinted>
  <dcterms:created xsi:type="dcterms:W3CDTF">2002-01-11T18:30:13Z</dcterms:created>
  <dcterms:modified xsi:type="dcterms:W3CDTF">2019-02-17T23:35:54Z</dcterms:modified>
</cp:coreProperties>
</file>